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390" windowHeight="8445" activeTab="1"/>
  </bookViews>
  <sheets>
    <sheet name="Ник 2016-2017 " sheetId="19" r:id="rId1"/>
    <sheet name="Ник 2015 " sheetId="17" r:id="rId2"/>
  </sheets>
  <definedNames>
    <definedName name="_xlnm._FilterDatabase" localSheetId="1" hidden="1">'Ник 2015 '!$A$12:$F$349</definedName>
    <definedName name="_xlnm._FilterDatabase" localSheetId="0" hidden="1">'Ник 2016-2017 '!$A$13:$F$361</definedName>
    <definedName name="_xlnm.Print_Titles" localSheetId="1">'Ник 2015 '!$9:$11</definedName>
    <definedName name="_xlnm.Print_Titles" localSheetId="0">'Ник 2016-2017 '!$10:$12</definedName>
  </definedNames>
  <calcPr calcId="125725" fullCalcOnLoad="1"/>
</workbook>
</file>

<file path=xl/calcChain.xml><?xml version="1.0" encoding="utf-8"?>
<calcChain xmlns="http://schemas.openxmlformats.org/spreadsheetml/2006/main">
  <c r="L120" i="19"/>
  <c r="F120"/>
  <c r="F135"/>
  <c r="L133"/>
  <c r="F133"/>
  <c r="Q132"/>
  <c r="N132"/>
  <c r="K132"/>
  <c r="H132"/>
  <c r="Q131"/>
  <c r="N131"/>
  <c r="K131"/>
  <c r="H131"/>
  <c r="M130"/>
  <c r="L130"/>
  <c r="N130"/>
  <c r="H130"/>
  <c r="G130"/>
  <c r="F130"/>
  <c r="K130"/>
  <c r="Q129"/>
  <c r="P129"/>
  <c r="P128"/>
  <c r="N129"/>
  <c r="M129"/>
  <c r="M128"/>
  <c r="L129"/>
  <c r="J129"/>
  <c r="J128"/>
  <c r="H129"/>
  <c r="G129"/>
  <c r="F129"/>
  <c r="K129"/>
  <c r="O128"/>
  <c r="N128"/>
  <c r="L128"/>
  <c r="Q128"/>
  <c r="I128"/>
  <c r="H128"/>
  <c r="G128"/>
  <c r="F128"/>
  <c r="Q127"/>
  <c r="N127"/>
  <c r="K127"/>
  <c r="H127"/>
  <c r="N126"/>
  <c r="M126"/>
  <c r="L126"/>
  <c r="Q126"/>
  <c r="G126"/>
  <c r="F126"/>
  <c r="F125"/>
  <c r="M125"/>
  <c r="L125"/>
  <c r="N125"/>
  <c r="G125"/>
  <c r="Q124"/>
  <c r="L124"/>
  <c r="F124"/>
  <c r="K124"/>
  <c r="L123"/>
  <c r="L121"/>
  <c r="L110"/>
  <c r="F110"/>
  <c r="L45"/>
  <c r="F45"/>
  <c r="F150" i="17"/>
  <c r="F124"/>
  <c r="F110"/>
  <c r="F123"/>
  <c r="F108"/>
  <c r="F121"/>
  <c r="F112"/>
  <c r="F111"/>
  <c r="H120"/>
  <c r="H119"/>
  <c r="G118"/>
  <c r="F118"/>
  <c r="H118"/>
  <c r="J117"/>
  <c r="H117"/>
  <c r="H116"/>
  <c r="G117"/>
  <c r="F117"/>
  <c r="J116"/>
  <c r="I116"/>
  <c r="G116"/>
  <c r="F116"/>
  <c r="H115"/>
  <c r="G114"/>
  <c r="H114"/>
  <c r="F114"/>
  <c r="H113"/>
  <c r="G113"/>
  <c r="F113"/>
  <c r="F98"/>
  <c r="F44"/>
  <c r="L205" i="19"/>
  <c r="L193"/>
  <c r="L181"/>
  <c r="L172"/>
  <c r="L162"/>
  <c r="L153"/>
  <c r="L147"/>
  <c r="L138"/>
  <c r="L101"/>
  <c r="Q101"/>
  <c r="L71"/>
  <c r="L36"/>
  <c r="Q36"/>
  <c r="Q32"/>
  <c r="F205"/>
  <c r="F193"/>
  <c r="F181"/>
  <c r="F162"/>
  <c r="F153"/>
  <c r="G169"/>
  <c r="H169"/>
  <c r="I169"/>
  <c r="J169"/>
  <c r="M169"/>
  <c r="N169"/>
  <c r="O169"/>
  <c r="P169"/>
  <c r="F147"/>
  <c r="F138"/>
  <c r="F101"/>
  <c r="K101"/>
  <c r="F71"/>
  <c r="F36"/>
  <c r="K36"/>
  <c r="K32"/>
  <c r="F193" i="17"/>
  <c r="F181"/>
  <c r="F169"/>
  <c r="F135"/>
  <c r="F66"/>
  <c r="L243" i="19"/>
  <c r="L242"/>
  <c r="L196"/>
  <c r="L195"/>
  <c r="Q195"/>
  <c r="L184"/>
  <c r="L183"/>
  <c r="Q183"/>
  <c r="L99"/>
  <c r="L98"/>
  <c r="L62"/>
  <c r="L57"/>
  <c r="L56"/>
  <c r="L52"/>
  <c r="L34"/>
  <c r="L33"/>
  <c r="L28"/>
  <c r="L27"/>
  <c r="L26"/>
  <c r="L25"/>
  <c r="L24"/>
  <c r="F243"/>
  <c r="F242"/>
  <c r="F196"/>
  <c r="F195"/>
  <c r="F184"/>
  <c r="K184"/>
  <c r="F171"/>
  <c r="F172"/>
  <c r="F99"/>
  <c r="F98"/>
  <c r="F62"/>
  <c r="F57"/>
  <c r="F34"/>
  <c r="F33"/>
  <c r="F28"/>
  <c r="F27"/>
  <c r="F26"/>
  <c r="F25"/>
  <c r="F24"/>
  <c r="Q204"/>
  <c r="N204"/>
  <c r="K204"/>
  <c r="H204"/>
  <c r="Q203"/>
  <c r="N203"/>
  <c r="K203"/>
  <c r="H203"/>
  <c r="M202"/>
  <c r="L202"/>
  <c r="Q202"/>
  <c r="G202"/>
  <c r="F202"/>
  <c r="K202"/>
  <c r="P201"/>
  <c r="P200"/>
  <c r="N201"/>
  <c r="N200"/>
  <c r="M201"/>
  <c r="M200"/>
  <c r="L201"/>
  <c r="J201"/>
  <c r="J200"/>
  <c r="H201"/>
  <c r="H200"/>
  <c r="G201"/>
  <c r="G200"/>
  <c r="F201"/>
  <c r="K201"/>
  <c r="O200"/>
  <c r="I200"/>
  <c r="Q199"/>
  <c r="N199"/>
  <c r="K199"/>
  <c r="H199"/>
  <c r="M198"/>
  <c r="M197"/>
  <c r="N197"/>
  <c r="L198"/>
  <c r="Q198"/>
  <c r="G198"/>
  <c r="G197"/>
  <c r="F198"/>
  <c r="F197"/>
  <c r="Q196"/>
  <c r="G208"/>
  <c r="G207"/>
  <c r="J208"/>
  <c r="J207"/>
  <c r="M208"/>
  <c r="M207"/>
  <c r="P208"/>
  <c r="P207"/>
  <c r="F209"/>
  <c r="F208"/>
  <c r="H209"/>
  <c r="H208"/>
  <c r="H207"/>
  <c r="K209"/>
  <c r="L209"/>
  <c r="L208"/>
  <c r="L207"/>
  <c r="N209"/>
  <c r="N208"/>
  <c r="N207"/>
  <c r="Q209"/>
  <c r="K210"/>
  <c r="Q210"/>
  <c r="I211"/>
  <c r="O211"/>
  <c r="G212"/>
  <c r="J212"/>
  <c r="M212"/>
  <c r="P212"/>
  <c r="F213"/>
  <c r="F212"/>
  <c r="L213"/>
  <c r="L212"/>
  <c r="Q212"/>
  <c r="K214"/>
  <c r="Q214"/>
  <c r="Q192"/>
  <c r="N192"/>
  <c r="K192"/>
  <c r="H192"/>
  <c r="Q191"/>
  <c r="N191"/>
  <c r="K191"/>
  <c r="H191"/>
  <c r="M190"/>
  <c r="L190"/>
  <c r="Q190"/>
  <c r="G190"/>
  <c r="F190"/>
  <c r="K190"/>
  <c r="P189"/>
  <c r="P188"/>
  <c r="Q188"/>
  <c r="N189"/>
  <c r="N188"/>
  <c r="M189"/>
  <c r="M188"/>
  <c r="L189"/>
  <c r="L188"/>
  <c r="J189"/>
  <c r="J188"/>
  <c r="H189"/>
  <c r="H188"/>
  <c r="G189"/>
  <c r="G188"/>
  <c r="F189"/>
  <c r="K189"/>
  <c r="O188"/>
  <c r="I188"/>
  <c r="Q187"/>
  <c r="N187"/>
  <c r="K187"/>
  <c r="H187"/>
  <c r="M186"/>
  <c r="L186"/>
  <c r="Q186"/>
  <c r="G186"/>
  <c r="G185"/>
  <c r="F186"/>
  <c r="F185"/>
  <c r="K185"/>
  <c r="Q184"/>
  <c r="Q180"/>
  <c r="N180"/>
  <c r="K180"/>
  <c r="H180"/>
  <c r="Q179"/>
  <c r="N179"/>
  <c r="K179"/>
  <c r="H179"/>
  <c r="M178"/>
  <c r="L178"/>
  <c r="Q178"/>
  <c r="G178"/>
  <c r="F178"/>
  <c r="K178"/>
  <c r="P177"/>
  <c r="P176"/>
  <c r="N177"/>
  <c r="N176"/>
  <c r="M177"/>
  <c r="M176"/>
  <c r="L177"/>
  <c r="Q177"/>
  <c r="J177"/>
  <c r="J176"/>
  <c r="H177"/>
  <c r="H176"/>
  <c r="G177"/>
  <c r="G176"/>
  <c r="F177"/>
  <c r="O176"/>
  <c r="I176"/>
  <c r="Q175"/>
  <c r="N175"/>
  <c r="K175"/>
  <c r="H175"/>
  <c r="M174"/>
  <c r="L174"/>
  <c r="Q174"/>
  <c r="G174"/>
  <c r="G173"/>
  <c r="F174"/>
  <c r="F173"/>
  <c r="K172"/>
  <c r="Q161"/>
  <c r="N161"/>
  <c r="K161"/>
  <c r="H161"/>
  <c r="Q160"/>
  <c r="N160"/>
  <c r="K160"/>
  <c r="H160"/>
  <c r="M159"/>
  <c r="L159"/>
  <c r="G159"/>
  <c r="F159"/>
  <c r="K159"/>
  <c r="P158"/>
  <c r="P157"/>
  <c r="N158"/>
  <c r="N157"/>
  <c r="M158"/>
  <c r="M157"/>
  <c r="L158"/>
  <c r="Q158"/>
  <c r="J158"/>
  <c r="J157"/>
  <c r="H158"/>
  <c r="H157"/>
  <c r="G158"/>
  <c r="G157"/>
  <c r="F158"/>
  <c r="O157"/>
  <c r="I157"/>
  <c r="Q156"/>
  <c r="N156"/>
  <c r="K156"/>
  <c r="H156"/>
  <c r="M155"/>
  <c r="L155"/>
  <c r="Q155"/>
  <c r="G155"/>
  <c r="F155"/>
  <c r="F154"/>
  <c r="G154"/>
  <c r="Q146"/>
  <c r="N146"/>
  <c r="K146"/>
  <c r="H146"/>
  <c r="Q145"/>
  <c r="N145"/>
  <c r="K145"/>
  <c r="H145"/>
  <c r="M144"/>
  <c r="L144"/>
  <c r="Q144"/>
  <c r="G144"/>
  <c r="F144"/>
  <c r="K144"/>
  <c r="P143"/>
  <c r="P142"/>
  <c r="N143"/>
  <c r="N142"/>
  <c r="M143"/>
  <c r="M142"/>
  <c r="L143"/>
  <c r="J143"/>
  <c r="J142"/>
  <c r="H143"/>
  <c r="H142"/>
  <c r="G143"/>
  <c r="G142"/>
  <c r="F143"/>
  <c r="K143"/>
  <c r="O142"/>
  <c r="I142"/>
  <c r="Q141"/>
  <c r="N141"/>
  <c r="K141"/>
  <c r="H141"/>
  <c r="M140"/>
  <c r="M139"/>
  <c r="L140"/>
  <c r="Q140"/>
  <c r="G140"/>
  <c r="F140"/>
  <c r="K140"/>
  <c r="Q109"/>
  <c r="N109"/>
  <c r="K109"/>
  <c r="H109"/>
  <c r="Q108"/>
  <c r="N108"/>
  <c r="K108"/>
  <c r="H108"/>
  <c r="M107"/>
  <c r="L107"/>
  <c r="Q107"/>
  <c r="G107"/>
  <c r="F107"/>
  <c r="K107"/>
  <c r="P106"/>
  <c r="P105"/>
  <c r="N106"/>
  <c r="N105"/>
  <c r="M106"/>
  <c r="M105"/>
  <c r="L106"/>
  <c r="J106"/>
  <c r="J105"/>
  <c r="H106"/>
  <c r="H105"/>
  <c r="G106"/>
  <c r="G105"/>
  <c r="F106"/>
  <c r="K106"/>
  <c r="O105"/>
  <c r="I105"/>
  <c r="Q104"/>
  <c r="N104"/>
  <c r="K104"/>
  <c r="H104"/>
  <c r="M103"/>
  <c r="M102"/>
  <c r="N102"/>
  <c r="L103"/>
  <c r="Q103"/>
  <c r="G103"/>
  <c r="F103"/>
  <c r="K103"/>
  <c r="Q70"/>
  <c r="N70"/>
  <c r="K70"/>
  <c r="H70"/>
  <c r="Q69"/>
  <c r="N69"/>
  <c r="K69"/>
  <c r="H69"/>
  <c r="M68"/>
  <c r="L68"/>
  <c r="Q68"/>
  <c r="G68"/>
  <c r="F68"/>
  <c r="K68"/>
  <c r="P67"/>
  <c r="P66"/>
  <c r="Q66"/>
  <c r="N67"/>
  <c r="N66"/>
  <c r="M67"/>
  <c r="M66"/>
  <c r="L67"/>
  <c r="Q67"/>
  <c r="J67"/>
  <c r="J66"/>
  <c r="H67"/>
  <c r="H66"/>
  <c r="G67"/>
  <c r="G66"/>
  <c r="F67"/>
  <c r="O66"/>
  <c r="I66"/>
  <c r="Q65"/>
  <c r="N65"/>
  <c r="K65"/>
  <c r="H65"/>
  <c r="M64"/>
  <c r="L64"/>
  <c r="Q64"/>
  <c r="G64"/>
  <c r="G63"/>
  <c r="F64"/>
  <c r="F63"/>
  <c r="Q62"/>
  <c r="K62"/>
  <c r="F298"/>
  <c r="F231" i="17"/>
  <c r="F35"/>
  <c r="F184"/>
  <c r="F183"/>
  <c r="F172"/>
  <c r="F171"/>
  <c r="F160"/>
  <c r="F159"/>
  <c r="F141"/>
  <c r="F140"/>
  <c r="F126"/>
  <c r="F125"/>
  <c r="F109"/>
  <c r="F89"/>
  <c r="F57"/>
  <c r="F56"/>
  <c r="H192"/>
  <c r="H191"/>
  <c r="G190"/>
  <c r="F190"/>
  <c r="H190"/>
  <c r="J189"/>
  <c r="J188"/>
  <c r="H189"/>
  <c r="H188"/>
  <c r="G189"/>
  <c r="G188"/>
  <c r="F189"/>
  <c r="F188"/>
  <c r="I188"/>
  <c r="H187"/>
  <c r="G186"/>
  <c r="G185"/>
  <c r="F186"/>
  <c r="F185"/>
  <c r="H180"/>
  <c r="H179"/>
  <c r="G178"/>
  <c r="F178"/>
  <c r="J177"/>
  <c r="J176"/>
  <c r="H177"/>
  <c r="H176"/>
  <c r="G177"/>
  <c r="G176"/>
  <c r="F177"/>
  <c r="F176"/>
  <c r="I176"/>
  <c r="H175"/>
  <c r="G174"/>
  <c r="G173"/>
  <c r="F174"/>
  <c r="F173"/>
  <c r="H168"/>
  <c r="H167"/>
  <c r="G166"/>
  <c r="F166"/>
  <c r="J165"/>
  <c r="J164"/>
  <c r="H165"/>
  <c r="H164"/>
  <c r="G165"/>
  <c r="G164"/>
  <c r="F165"/>
  <c r="F164"/>
  <c r="I164"/>
  <c r="H163"/>
  <c r="G162"/>
  <c r="G161"/>
  <c r="F162"/>
  <c r="F161"/>
  <c r="H161"/>
  <c r="H149"/>
  <c r="H148"/>
  <c r="G147"/>
  <c r="F147"/>
  <c r="J146"/>
  <c r="J145"/>
  <c r="H146"/>
  <c r="H145"/>
  <c r="G146"/>
  <c r="G145"/>
  <c r="F146"/>
  <c r="F145"/>
  <c r="I145"/>
  <c r="H144"/>
  <c r="G143"/>
  <c r="G142"/>
  <c r="F143"/>
  <c r="F142"/>
  <c r="H134"/>
  <c r="H133"/>
  <c r="G132"/>
  <c r="F132"/>
  <c r="J131"/>
  <c r="J130"/>
  <c r="H131"/>
  <c r="G131"/>
  <c r="G130"/>
  <c r="F131"/>
  <c r="F130"/>
  <c r="I130"/>
  <c r="H130"/>
  <c r="H129"/>
  <c r="G128"/>
  <c r="G127"/>
  <c r="F128"/>
  <c r="H97"/>
  <c r="H96"/>
  <c r="G95"/>
  <c r="F95"/>
  <c r="J94"/>
  <c r="J93"/>
  <c r="H94"/>
  <c r="H93"/>
  <c r="G94"/>
  <c r="G93"/>
  <c r="F94"/>
  <c r="F93"/>
  <c r="I93"/>
  <c r="H92"/>
  <c r="G91"/>
  <c r="F91"/>
  <c r="F90"/>
  <c r="F87"/>
  <c r="F86"/>
  <c r="F72"/>
  <c r="H65"/>
  <c r="H64"/>
  <c r="G63"/>
  <c r="F63"/>
  <c r="J62"/>
  <c r="J61"/>
  <c r="H62"/>
  <c r="H61"/>
  <c r="G62"/>
  <c r="G61"/>
  <c r="F62"/>
  <c r="F61"/>
  <c r="I61"/>
  <c r="H60"/>
  <c r="G59"/>
  <c r="G58"/>
  <c r="F59"/>
  <c r="I55"/>
  <c r="H55"/>
  <c r="G55"/>
  <c r="I47"/>
  <c r="F33"/>
  <c r="F32"/>
  <c r="F31"/>
  <c r="F30"/>
  <c r="F29"/>
  <c r="F27"/>
  <c r="F26"/>
  <c r="F25"/>
  <c r="F24"/>
  <c r="F23"/>
  <c r="L241" i="19"/>
  <c r="L240"/>
  <c r="L239"/>
  <c r="F49"/>
  <c r="F48"/>
  <c r="F47"/>
  <c r="F54"/>
  <c r="F53"/>
  <c r="F216"/>
  <c r="F215"/>
  <c r="F222"/>
  <c r="F221"/>
  <c r="K221"/>
  <c r="F226"/>
  <c r="F225"/>
  <c r="F229"/>
  <c r="F228"/>
  <c r="F234"/>
  <c r="F233"/>
  <c r="F232"/>
  <c r="F241"/>
  <c r="F240"/>
  <c r="F239"/>
  <c r="F249"/>
  <c r="F248"/>
  <c r="F255"/>
  <c r="F254"/>
  <c r="F252"/>
  <c r="F251"/>
  <c r="K251"/>
  <c r="F268"/>
  <c r="F267"/>
  <c r="F272"/>
  <c r="F271"/>
  <c r="F278"/>
  <c r="F277"/>
  <c r="F282"/>
  <c r="F281"/>
  <c r="F285"/>
  <c r="F284"/>
  <c r="K284"/>
  <c r="F289"/>
  <c r="F288"/>
  <c r="F353"/>
  <c r="F352"/>
  <c r="F351"/>
  <c r="F357"/>
  <c r="F359"/>
  <c r="F74"/>
  <c r="F73"/>
  <c r="F77"/>
  <c r="F76"/>
  <c r="F230" i="17"/>
  <c r="F229"/>
  <c r="L49" i="19"/>
  <c r="L48"/>
  <c r="L47"/>
  <c r="Q47"/>
  <c r="L54"/>
  <c r="L53"/>
  <c r="Q53"/>
  <c r="L60"/>
  <c r="L59"/>
  <c r="L216"/>
  <c r="L215"/>
  <c r="L222"/>
  <c r="L221"/>
  <c r="Q221"/>
  <c r="L226"/>
  <c r="L225"/>
  <c r="L229"/>
  <c r="L228"/>
  <c r="L234"/>
  <c r="Q234"/>
  <c r="L233"/>
  <c r="L232"/>
  <c r="L249"/>
  <c r="L248"/>
  <c r="L255"/>
  <c r="L254"/>
  <c r="L252"/>
  <c r="L251"/>
  <c r="Q251"/>
  <c r="L268"/>
  <c r="L267"/>
  <c r="L272"/>
  <c r="L271"/>
  <c r="L278"/>
  <c r="L277"/>
  <c r="L282"/>
  <c r="L281"/>
  <c r="L285"/>
  <c r="L284"/>
  <c r="Q284"/>
  <c r="L289"/>
  <c r="L288"/>
  <c r="L353"/>
  <c r="L352"/>
  <c r="L357"/>
  <c r="L359"/>
  <c r="L74"/>
  <c r="L73"/>
  <c r="L77"/>
  <c r="L76"/>
  <c r="Q76"/>
  <c r="F49" i="17"/>
  <c r="F48"/>
  <c r="F53"/>
  <c r="F52"/>
  <c r="F197"/>
  <c r="F196"/>
  <c r="F195"/>
  <c r="F201"/>
  <c r="F200"/>
  <c r="F204"/>
  <c r="F203"/>
  <c r="F210"/>
  <c r="F209"/>
  <c r="F199"/>
  <c r="F214"/>
  <c r="F213"/>
  <c r="F212"/>
  <c r="H212"/>
  <c r="F217"/>
  <c r="F216"/>
  <c r="F222"/>
  <c r="F221"/>
  <c r="F220"/>
  <c r="F237"/>
  <c r="F236"/>
  <c r="F243"/>
  <c r="F242"/>
  <c r="F240"/>
  <c r="F239"/>
  <c r="F256"/>
  <c r="F255"/>
  <c r="F252"/>
  <c r="F260"/>
  <c r="F259"/>
  <c r="F266"/>
  <c r="F265"/>
  <c r="F270"/>
  <c r="F269"/>
  <c r="F273"/>
  <c r="F272"/>
  <c r="F277"/>
  <c r="F276"/>
  <c r="F275"/>
  <c r="F341"/>
  <c r="F340"/>
  <c r="F345"/>
  <c r="F347"/>
  <c r="F60" i="19"/>
  <c r="F59"/>
  <c r="F310"/>
  <c r="F309"/>
  <c r="F328"/>
  <c r="F327"/>
  <c r="F331"/>
  <c r="F335"/>
  <c r="F337"/>
  <c r="F339"/>
  <c r="F343"/>
  <c r="F342"/>
  <c r="F322"/>
  <c r="F321"/>
  <c r="L310"/>
  <c r="L309"/>
  <c r="L328"/>
  <c r="L327"/>
  <c r="L331"/>
  <c r="L335"/>
  <c r="L337"/>
  <c r="L339"/>
  <c r="L343"/>
  <c r="L342"/>
  <c r="L322"/>
  <c r="L321"/>
  <c r="F298" i="17"/>
  <c r="F297"/>
  <c r="F296"/>
  <c r="F316"/>
  <c r="F315"/>
  <c r="F319"/>
  <c r="F323"/>
  <c r="F325"/>
  <c r="F327"/>
  <c r="F331"/>
  <c r="F330"/>
  <c r="F329"/>
  <c r="F310"/>
  <c r="F309"/>
  <c r="G32" i="19"/>
  <c r="G30"/>
  <c r="G49"/>
  <c r="G47"/>
  <c r="G54"/>
  <c r="G53"/>
  <c r="G52"/>
  <c r="G57"/>
  <c r="H32"/>
  <c r="H30"/>
  <c r="H54"/>
  <c r="H53"/>
  <c r="H52"/>
  <c r="H57"/>
  <c r="I32"/>
  <c r="I30"/>
  <c r="I13"/>
  <c r="J32"/>
  <c r="J30"/>
  <c r="J54"/>
  <c r="J53"/>
  <c r="J52"/>
  <c r="J57"/>
  <c r="K30"/>
  <c r="M32"/>
  <c r="M30"/>
  <c r="M49"/>
  <c r="M47"/>
  <c r="M54"/>
  <c r="M53"/>
  <c r="M52"/>
  <c r="M57"/>
  <c r="N32"/>
  <c r="N30"/>
  <c r="N54"/>
  <c r="N53"/>
  <c r="N52"/>
  <c r="N57"/>
  <c r="O32"/>
  <c r="O30"/>
  <c r="O13"/>
  <c r="P32"/>
  <c r="P30"/>
  <c r="P54"/>
  <c r="P53"/>
  <c r="P52"/>
  <c r="P57"/>
  <c r="Q30"/>
  <c r="F15"/>
  <c r="F14"/>
  <c r="G15"/>
  <c r="G14"/>
  <c r="H15"/>
  <c r="H14"/>
  <c r="I15"/>
  <c r="I14"/>
  <c r="J15"/>
  <c r="J14"/>
  <c r="K16"/>
  <c r="K15"/>
  <c r="K14"/>
  <c r="L15"/>
  <c r="L14"/>
  <c r="M15"/>
  <c r="M14"/>
  <c r="N15"/>
  <c r="N14"/>
  <c r="O15"/>
  <c r="O14"/>
  <c r="P15"/>
  <c r="P14"/>
  <c r="Q16"/>
  <c r="Q15"/>
  <c r="Q14"/>
  <c r="F19"/>
  <c r="F18"/>
  <c r="F17"/>
  <c r="G19"/>
  <c r="G18"/>
  <c r="G17"/>
  <c r="H19"/>
  <c r="H18"/>
  <c r="H17"/>
  <c r="I19"/>
  <c r="I18"/>
  <c r="I17"/>
  <c r="J19"/>
  <c r="J18"/>
  <c r="J17"/>
  <c r="K23"/>
  <c r="K19"/>
  <c r="K18"/>
  <c r="K17"/>
  <c r="L19"/>
  <c r="L18"/>
  <c r="L17"/>
  <c r="M19"/>
  <c r="M18"/>
  <c r="M17"/>
  <c r="N19"/>
  <c r="N18"/>
  <c r="N17"/>
  <c r="O19"/>
  <c r="O18"/>
  <c r="O17"/>
  <c r="P19"/>
  <c r="P18"/>
  <c r="P17"/>
  <c r="Q23"/>
  <c r="Q19"/>
  <c r="Q18"/>
  <c r="Q17"/>
  <c r="H20"/>
  <c r="K20"/>
  <c r="N20"/>
  <c r="Q20"/>
  <c r="H21"/>
  <c r="K21"/>
  <c r="N21"/>
  <c r="Q21"/>
  <c r="H22"/>
  <c r="K22"/>
  <c r="N22"/>
  <c r="Q22"/>
  <c r="F38"/>
  <c r="F37"/>
  <c r="G38"/>
  <c r="G37"/>
  <c r="L38"/>
  <c r="Q38"/>
  <c r="M38"/>
  <c r="M37"/>
  <c r="H39"/>
  <c r="K39"/>
  <c r="N39"/>
  <c r="Q39"/>
  <c r="F41"/>
  <c r="G41"/>
  <c r="G40"/>
  <c r="H41"/>
  <c r="H40"/>
  <c r="I40"/>
  <c r="J41"/>
  <c r="L41"/>
  <c r="M41"/>
  <c r="M40"/>
  <c r="N41"/>
  <c r="N40"/>
  <c r="O40"/>
  <c r="P41"/>
  <c r="P40"/>
  <c r="F42"/>
  <c r="G42"/>
  <c r="L42"/>
  <c r="Q42"/>
  <c r="M42"/>
  <c r="H43"/>
  <c r="K43"/>
  <c r="N43"/>
  <c r="Q43"/>
  <c r="H44"/>
  <c r="K44"/>
  <c r="N44"/>
  <c r="Q44"/>
  <c r="H49"/>
  <c r="J49"/>
  <c r="K49"/>
  <c r="N49"/>
  <c r="P49"/>
  <c r="K50"/>
  <c r="Q50"/>
  <c r="K55"/>
  <c r="Q55"/>
  <c r="H60"/>
  <c r="K60"/>
  <c r="N60"/>
  <c r="Q60"/>
  <c r="H61"/>
  <c r="K61"/>
  <c r="N61"/>
  <c r="Q61"/>
  <c r="G74"/>
  <c r="G73"/>
  <c r="G72"/>
  <c r="G77"/>
  <c r="G76"/>
  <c r="H75"/>
  <c r="H74"/>
  <c r="H73"/>
  <c r="H78"/>
  <c r="H77"/>
  <c r="H76"/>
  <c r="J74"/>
  <c r="J73"/>
  <c r="J72"/>
  <c r="M74"/>
  <c r="M73"/>
  <c r="M77"/>
  <c r="M76"/>
  <c r="N75"/>
  <c r="N74"/>
  <c r="N73"/>
  <c r="N78"/>
  <c r="N77"/>
  <c r="N76"/>
  <c r="P74"/>
  <c r="P73"/>
  <c r="P72"/>
  <c r="K75"/>
  <c r="Q75"/>
  <c r="K78"/>
  <c r="Q78"/>
  <c r="G81"/>
  <c r="G80"/>
  <c r="I80"/>
  <c r="J80"/>
  <c r="M81"/>
  <c r="O80"/>
  <c r="Q80"/>
  <c r="P80"/>
  <c r="F86"/>
  <c r="L86"/>
  <c r="L81"/>
  <c r="Q81"/>
  <c r="P81"/>
  <c r="H85"/>
  <c r="K85"/>
  <c r="N85"/>
  <c r="Q85"/>
  <c r="H87"/>
  <c r="K87"/>
  <c r="N87"/>
  <c r="Q87"/>
  <c r="F89"/>
  <c r="H89"/>
  <c r="F91"/>
  <c r="L89"/>
  <c r="Q89"/>
  <c r="L91"/>
  <c r="H90"/>
  <c r="K90"/>
  <c r="N90"/>
  <c r="Q90"/>
  <c r="H92"/>
  <c r="K92"/>
  <c r="N92"/>
  <c r="Q92"/>
  <c r="H93"/>
  <c r="K93"/>
  <c r="N93"/>
  <c r="Q93"/>
  <c r="F95"/>
  <c r="G95"/>
  <c r="G94"/>
  <c r="L95"/>
  <c r="Q95"/>
  <c r="M95"/>
  <c r="M94"/>
  <c r="H96"/>
  <c r="K96"/>
  <c r="N96"/>
  <c r="Q96"/>
  <c r="K97"/>
  <c r="Q97"/>
  <c r="K111"/>
  <c r="Q111"/>
  <c r="F113"/>
  <c r="F112"/>
  <c r="K112"/>
  <c r="L113"/>
  <c r="L112"/>
  <c r="Q112"/>
  <c r="K114"/>
  <c r="Q114"/>
  <c r="F117"/>
  <c r="F116"/>
  <c r="G115"/>
  <c r="H115"/>
  <c r="J115"/>
  <c r="L117"/>
  <c r="M115"/>
  <c r="N115"/>
  <c r="P115"/>
  <c r="K118"/>
  <c r="Q118"/>
  <c r="G150"/>
  <c r="I149"/>
  <c r="J149"/>
  <c r="M150"/>
  <c r="O149"/>
  <c r="P149"/>
  <c r="K163"/>
  <c r="Q163"/>
  <c r="K164"/>
  <c r="Q164"/>
  <c r="K165"/>
  <c r="Q165"/>
  <c r="K166"/>
  <c r="Q166"/>
  <c r="K167"/>
  <c r="Q167"/>
  <c r="G171"/>
  <c r="H171"/>
  <c r="I171"/>
  <c r="J171"/>
  <c r="M171"/>
  <c r="N171"/>
  <c r="O171"/>
  <c r="P171"/>
  <c r="G183"/>
  <c r="H183"/>
  <c r="I183"/>
  <c r="J183"/>
  <c r="M183"/>
  <c r="N183"/>
  <c r="O183"/>
  <c r="P183"/>
  <c r="G195"/>
  <c r="H195"/>
  <c r="I195"/>
  <c r="J195"/>
  <c r="M195"/>
  <c r="N195"/>
  <c r="O195"/>
  <c r="P195"/>
  <c r="G216"/>
  <c r="G215"/>
  <c r="G211"/>
  <c r="G225"/>
  <c r="G234"/>
  <c r="G232"/>
  <c r="H217"/>
  <c r="H216"/>
  <c r="H215"/>
  <c r="H233"/>
  <c r="H232"/>
  <c r="J216"/>
  <c r="J232"/>
  <c r="J231"/>
  <c r="M216"/>
  <c r="M215"/>
  <c r="M211"/>
  <c r="M225"/>
  <c r="M224"/>
  <c r="M234"/>
  <c r="M232"/>
  <c r="N217"/>
  <c r="N216"/>
  <c r="N215"/>
  <c r="N233"/>
  <c r="N232"/>
  <c r="P216"/>
  <c r="P215"/>
  <c r="P211"/>
  <c r="P232"/>
  <c r="P231"/>
  <c r="I216"/>
  <c r="K216"/>
  <c r="O216"/>
  <c r="K217"/>
  <c r="Q217"/>
  <c r="K218"/>
  <c r="Q218"/>
  <c r="K219"/>
  <c r="Q219"/>
  <c r="K220"/>
  <c r="Q220"/>
  <c r="K222"/>
  <c r="Q222"/>
  <c r="K223"/>
  <c r="Q223"/>
  <c r="H226"/>
  <c r="N226"/>
  <c r="Q226"/>
  <c r="K227"/>
  <c r="Q227"/>
  <c r="H229"/>
  <c r="K229"/>
  <c r="N229"/>
  <c r="Q229"/>
  <c r="K230"/>
  <c r="Q230"/>
  <c r="K233"/>
  <c r="Q233"/>
  <c r="K234"/>
  <c r="H235"/>
  <c r="K235"/>
  <c r="N235"/>
  <c r="Q235"/>
  <c r="K236"/>
  <c r="Q236"/>
  <c r="G239"/>
  <c r="G255"/>
  <c r="G254"/>
  <c r="G252"/>
  <c r="G251"/>
  <c r="H241"/>
  <c r="H239"/>
  <c r="H255"/>
  <c r="H254"/>
  <c r="H253"/>
  <c r="H252"/>
  <c r="H251"/>
  <c r="J239"/>
  <c r="J255"/>
  <c r="J254"/>
  <c r="M239"/>
  <c r="M255"/>
  <c r="M254"/>
  <c r="M252"/>
  <c r="M251"/>
  <c r="N241"/>
  <c r="N239"/>
  <c r="N255"/>
  <c r="N254"/>
  <c r="N253"/>
  <c r="N252"/>
  <c r="N251"/>
  <c r="P239"/>
  <c r="P255"/>
  <c r="P254"/>
  <c r="K241"/>
  <c r="Q241"/>
  <c r="K244"/>
  <c r="Q244"/>
  <c r="F246"/>
  <c r="L246"/>
  <c r="L245"/>
  <c r="Q245"/>
  <c r="K247"/>
  <c r="Q247"/>
  <c r="H249"/>
  <c r="K249"/>
  <c r="Q249"/>
  <c r="H250"/>
  <c r="K250"/>
  <c r="N250"/>
  <c r="Q250"/>
  <c r="K252"/>
  <c r="Q252"/>
  <c r="K253"/>
  <c r="Q253"/>
  <c r="Q255"/>
  <c r="G265"/>
  <c r="G268"/>
  <c r="G267"/>
  <c r="G271"/>
  <c r="G301"/>
  <c r="G306"/>
  <c r="G304"/>
  <c r="F265"/>
  <c r="H268"/>
  <c r="H267"/>
  <c r="F301"/>
  <c r="F306"/>
  <c r="F303"/>
  <c r="K303"/>
  <c r="J268"/>
  <c r="M265"/>
  <c r="M268"/>
  <c r="M267"/>
  <c r="M264"/>
  <c r="M271"/>
  <c r="N271"/>
  <c r="M301"/>
  <c r="M300"/>
  <c r="M306"/>
  <c r="M304"/>
  <c r="L265"/>
  <c r="N268"/>
  <c r="N267"/>
  <c r="L301"/>
  <c r="L306"/>
  <c r="Q306"/>
  <c r="P268"/>
  <c r="H266"/>
  <c r="K266"/>
  <c r="N266"/>
  <c r="Q266"/>
  <c r="K269"/>
  <c r="Q269"/>
  <c r="Q271"/>
  <c r="K272"/>
  <c r="N272"/>
  <c r="Q272"/>
  <c r="K278"/>
  <c r="Q278"/>
  <c r="K279"/>
  <c r="Q279"/>
  <c r="K282"/>
  <c r="K283"/>
  <c r="Q283"/>
  <c r="K285"/>
  <c r="Q285"/>
  <c r="K286"/>
  <c r="Q286"/>
  <c r="K289"/>
  <c r="Q289"/>
  <c r="K290"/>
  <c r="Q290"/>
  <c r="K295"/>
  <c r="Q295"/>
  <c r="K296"/>
  <c r="Q296"/>
  <c r="K297"/>
  <c r="Q297"/>
  <c r="K298"/>
  <c r="Q298"/>
  <c r="H299"/>
  <c r="K299"/>
  <c r="N299"/>
  <c r="Q299"/>
  <c r="H302"/>
  <c r="K302"/>
  <c r="N302"/>
  <c r="Q302"/>
  <c r="F304"/>
  <c r="K304"/>
  <c r="H305"/>
  <c r="H304"/>
  <c r="L304"/>
  <c r="Q304"/>
  <c r="N305"/>
  <c r="N304"/>
  <c r="K305"/>
  <c r="Q305"/>
  <c r="H307"/>
  <c r="K307"/>
  <c r="N307"/>
  <c r="Q307"/>
  <c r="G310"/>
  <c r="G309"/>
  <c r="G308"/>
  <c r="G327"/>
  <c r="G326"/>
  <c r="G321"/>
  <c r="G323"/>
  <c r="H310"/>
  <c r="H309"/>
  <c r="H308"/>
  <c r="H328"/>
  <c r="H327"/>
  <c r="H326"/>
  <c r="H332"/>
  <c r="H331"/>
  <c r="H330"/>
  <c r="H321"/>
  <c r="H323"/>
  <c r="J310"/>
  <c r="J309"/>
  <c r="J308"/>
  <c r="J327"/>
  <c r="J326"/>
  <c r="J321"/>
  <c r="J323"/>
  <c r="K323"/>
  <c r="M310"/>
  <c r="M309"/>
  <c r="M308"/>
  <c r="M327"/>
  <c r="M326"/>
  <c r="M321"/>
  <c r="M323"/>
  <c r="N310"/>
  <c r="N309"/>
  <c r="N308"/>
  <c r="N328"/>
  <c r="N327"/>
  <c r="N326"/>
  <c r="N332"/>
  <c r="N331"/>
  <c r="N330"/>
  <c r="N321"/>
  <c r="N323"/>
  <c r="P310"/>
  <c r="Q310"/>
  <c r="P327"/>
  <c r="P326"/>
  <c r="P321"/>
  <c r="P323"/>
  <c r="Q323"/>
  <c r="H311"/>
  <c r="K311"/>
  <c r="N311"/>
  <c r="Q311"/>
  <c r="H312"/>
  <c r="K312"/>
  <c r="N312"/>
  <c r="Q312"/>
  <c r="K313"/>
  <c r="Q313"/>
  <c r="K322"/>
  <c r="Q322"/>
  <c r="K324"/>
  <c r="Q324"/>
  <c r="K325"/>
  <c r="Q325"/>
  <c r="K328"/>
  <c r="Q328"/>
  <c r="K329"/>
  <c r="Q329"/>
  <c r="G331"/>
  <c r="G330"/>
  <c r="J331"/>
  <c r="J330"/>
  <c r="M331"/>
  <c r="M330"/>
  <c r="P331"/>
  <c r="K332"/>
  <c r="Q332"/>
  <c r="K335"/>
  <c r="Q335"/>
  <c r="K336"/>
  <c r="Q336"/>
  <c r="K337"/>
  <c r="Q337"/>
  <c r="K338"/>
  <c r="Q338"/>
  <c r="K339"/>
  <c r="Q339"/>
  <c r="K340"/>
  <c r="Q340"/>
  <c r="G343"/>
  <c r="G342"/>
  <c r="G341"/>
  <c r="H343"/>
  <c r="H342"/>
  <c r="H341"/>
  <c r="J343"/>
  <c r="K343"/>
  <c r="M343"/>
  <c r="M342"/>
  <c r="M341"/>
  <c r="N343"/>
  <c r="N342"/>
  <c r="N341"/>
  <c r="P343"/>
  <c r="Q343"/>
  <c r="K344"/>
  <c r="Q344"/>
  <c r="K345"/>
  <c r="Q345"/>
  <c r="K346"/>
  <c r="Q346"/>
  <c r="K347"/>
  <c r="Q347"/>
  <c r="K348"/>
  <c r="Q348"/>
  <c r="G351"/>
  <c r="G350"/>
  <c r="G357"/>
  <c r="G359"/>
  <c r="G356"/>
  <c r="H351"/>
  <c r="H350"/>
  <c r="H358"/>
  <c r="H357"/>
  <c r="H359"/>
  <c r="J351"/>
  <c r="J357"/>
  <c r="J359"/>
  <c r="K359"/>
  <c r="M351"/>
  <c r="M350"/>
  <c r="M357"/>
  <c r="M359"/>
  <c r="N351"/>
  <c r="N350"/>
  <c r="N358"/>
  <c r="N357"/>
  <c r="N356"/>
  <c r="N355"/>
  <c r="N359"/>
  <c r="P351"/>
  <c r="P350"/>
  <c r="P357"/>
  <c r="Q357"/>
  <c r="P359"/>
  <c r="Q359"/>
  <c r="K352"/>
  <c r="K353"/>
  <c r="Q353"/>
  <c r="K354"/>
  <c r="Q354"/>
  <c r="K358"/>
  <c r="Q358"/>
  <c r="K360"/>
  <c r="Q360"/>
  <c r="G31" i="17"/>
  <c r="G30"/>
  <c r="G29"/>
  <c r="G49"/>
  <c r="G48"/>
  <c r="G53"/>
  <c r="G52"/>
  <c r="G51"/>
  <c r="H31"/>
  <c r="H30"/>
  <c r="H29"/>
  <c r="H53"/>
  <c r="H52"/>
  <c r="H51"/>
  <c r="I31"/>
  <c r="I30"/>
  <c r="I29"/>
  <c r="I12"/>
  <c r="J31"/>
  <c r="J29"/>
  <c r="J53"/>
  <c r="J52"/>
  <c r="K31"/>
  <c r="F14"/>
  <c r="F13"/>
  <c r="G14"/>
  <c r="G13"/>
  <c r="H14"/>
  <c r="H13"/>
  <c r="I14"/>
  <c r="I13"/>
  <c r="J14"/>
  <c r="J13"/>
  <c r="F18"/>
  <c r="F17"/>
  <c r="F16"/>
  <c r="G18"/>
  <c r="G17"/>
  <c r="G16"/>
  <c r="H18"/>
  <c r="H17"/>
  <c r="H16"/>
  <c r="I18"/>
  <c r="I17"/>
  <c r="I16"/>
  <c r="J18"/>
  <c r="J17"/>
  <c r="J16"/>
  <c r="H19"/>
  <c r="H20"/>
  <c r="H21"/>
  <c r="F37"/>
  <c r="F36"/>
  <c r="H36"/>
  <c r="G37"/>
  <c r="G36"/>
  <c r="H38"/>
  <c r="F40"/>
  <c r="F39"/>
  <c r="G40"/>
  <c r="G39"/>
  <c r="H40"/>
  <c r="H39"/>
  <c r="I39"/>
  <c r="J40"/>
  <c r="J39"/>
  <c r="F41"/>
  <c r="G41"/>
  <c r="H42"/>
  <c r="H43"/>
  <c r="H49"/>
  <c r="J49"/>
  <c r="G68"/>
  <c r="I68"/>
  <c r="J68"/>
  <c r="F74"/>
  <c r="J69"/>
  <c r="H73"/>
  <c r="H75"/>
  <c r="F77"/>
  <c r="H77"/>
  <c r="F79"/>
  <c r="H79"/>
  <c r="H78"/>
  <c r="H80"/>
  <c r="H81"/>
  <c r="F83"/>
  <c r="F82"/>
  <c r="G83"/>
  <c r="G82"/>
  <c r="H84"/>
  <c r="F101"/>
  <c r="F100"/>
  <c r="F105"/>
  <c r="F104"/>
  <c r="F103"/>
  <c r="G103"/>
  <c r="H103"/>
  <c r="J103"/>
  <c r="G138"/>
  <c r="G157"/>
  <c r="H157"/>
  <c r="I157"/>
  <c r="I137"/>
  <c r="J157"/>
  <c r="J137"/>
  <c r="G159"/>
  <c r="H159"/>
  <c r="I159"/>
  <c r="J159"/>
  <c r="G171"/>
  <c r="H171"/>
  <c r="I171"/>
  <c r="J171"/>
  <c r="G183"/>
  <c r="H183"/>
  <c r="I183"/>
  <c r="J183"/>
  <c r="G196"/>
  <c r="G195"/>
  <c r="G200"/>
  <c r="G204"/>
  <c r="G203"/>
  <c r="G199"/>
  <c r="G213"/>
  <c r="G222"/>
  <c r="G220"/>
  <c r="H197"/>
  <c r="H196"/>
  <c r="H195"/>
  <c r="H201"/>
  <c r="H200"/>
  <c r="H205"/>
  <c r="H204"/>
  <c r="H203"/>
  <c r="H221"/>
  <c r="H220"/>
  <c r="J196"/>
  <c r="J195"/>
  <c r="J200"/>
  <c r="J204"/>
  <c r="J203"/>
  <c r="J220"/>
  <c r="J219"/>
  <c r="I199"/>
  <c r="I204"/>
  <c r="H214"/>
  <c r="H217"/>
  <c r="H223"/>
  <c r="G229"/>
  <c r="G227"/>
  <c r="G243"/>
  <c r="G242"/>
  <c r="G240"/>
  <c r="G239"/>
  <c r="H230"/>
  <c r="H229"/>
  <c r="H227"/>
  <c r="H243"/>
  <c r="H242"/>
  <c r="H241"/>
  <c r="H240"/>
  <c r="H239"/>
  <c r="J229"/>
  <c r="J227"/>
  <c r="J226"/>
  <c r="J243"/>
  <c r="J242"/>
  <c r="F234"/>
  <c r="F233"/>
  <c r="H237"/>
  <c r="H238"/>
  <c r="G253"/>
  <c r="G256"/>
  <c r="G255"/>
  <c r="G252"/>
  <c r="G259"/>
  <c r="G289"/>
  <c r="G294"/>
  <c r="G291"/>
  <c r="G292"/>
  <c r="F253"/>
  <c r="H253"/>
  <c r="H256"/>
  <c r="H255"/>
  <c r="F289"/>
  <c r="F288"/>
  <c r="F294"/>
  <c r="F291"/>
  <c r="J256"/>
  <c r="J255"/>
  <c r="J252"/>
  <c r="J251"/>
  <c r="H254"/>
  <c r="H260"/>
  <c r="H287"/>
  <c r="H290"/>
  <c r="F292"/>
  <c r="H293"/>
  <c r="H292"/>
  <c r="H295"/>
  <c r="G298"/>
  <c r="G297"/>
  <c r="G296"/>
  <c r="G315"/>
  <c r="G314"/>
  <c r="G309"/>
  <c r="G302"/>
  <c r="G311"/>
  <c r="H298"/>
  <c r="H297"/>
  <c r="H296"/>
  <c r="H316"/>
  <c r="H315"/>
  <c r="H314"/>
  <c r="H320"/>
  <c r="H319"/>
  <c r="H318"/>
  <c r="H309"/>
  <c r="H302"/>
  <c r="H311"/>
  <c r="J298"/>
  <c r="J297"/>
  <c r="J315"/>
  <c r="J314"/>
  <c r="J309"/>
  <c r="J302"/>
  <c r="J311"/>
  <c r="K311"/>
  <c r="H299"/>
  <c r="K299"/>
  <c r="H300"/>
  <c r="K300"/>
  <c r="K301"/>
  <c r="K310"/>
  <c r="K312"/>
  <c r="K313"/>
  <c r="K316"/>
  <c r="K317"/>
  <c r="G319"/>
  <c r="G318"/>
  <c r="J319"/>
  <c r="J318"/>
  <c r="K320"/>
  <c r="K323"/>
  <c r="K324"/>
  <c r="K325"/>
  <c r="K326"/>
  <c r="K327"/>
  <c r="K328"/>
  <c r="G331"/>
  <c r="G330"/>
  <c r="G329"/>
  <c r="H331"/>
  <c r="H330"/>
  <c r="H329"/>
  <c r="J331"/>
  <c r="K331"/>
  <c r="K332"/>
  <c r="K333"/>
  <c r="K334"/>
  <c r="K335"/>
  <c r="K336"/>
  <c r="G339"/>
  <c r="G338"/>
  <c r="G345"/>
  <c r="G347"/>
  <c r="H339"/>
  <c r="H338"/>
  <c r="H346"/>
  <c r="H345"/>
  <c r="H344"/>
  <c r="H343"/>
  <c r="H347"/>
  <c r="J339"/>
  <c r="J338"/>
  <c r="J345"/>
  <c r="J344"/>
  <c r="J343"/>
  <c r="J347"/>
  <c r="K347"/>
  <c r="K341"/>
  <c r="K342"/>
  <c r="K346"/>
  <c r="K348"/>
  <c r="H143"/>
  <c r="H132"/>
  <c r="H128"/>
  <c r="F127"/>
  <c r="H127"/>
  <c r="H95"/>
  <c r="H91"/>
  <c r="G90"/>
  <c r="H59"/>
  <c r="H63"/>
  <c r="F344"/>
  <c r="F58"/>
  <c r="F69"/>
  <c r="K69"/>
  <c r="G69"/>
  <c r="H74"/>
  <c r="H69"/>
  <c r="F322"/>
  <c r="F321"/>
  <c r="H68"/>
  <c r="H80" i="19"/>
  <c r="H306"/>
  <c r="L303"/>
  <c r="Q303"/>
  <c r="F300"/>
  <c r="K300"/>
  <c r="K301"/>
  <c r="N234"/>
  <c r="Q57"/>
  <c r="P267"/>
  <c r="P264"/>
  <c r="P263"/>
  <c r="Q268"/>
  <c r="H265"/>
  <c r="K265"/>
  <c r="J215"/>
  <c r="K215"/>
  <c r="H234"/>
  <c r="H231"/>
  <c r="N95"/>
  <c r="N94"/>
  <c r="L94"/>
  <c r="Q94"/>
  <c r="K89"/>
  <c r="Q74"/>
  <c r="F40"/>
  <c r="H38"/>
  <c r="H259" i="17"/>
  <c r="H222"/>
  <c r="H166"/>
  <c r="H174"/>
  <c r="H178"/>
  <c r="H37"/>
  <c r="H289"/>
  <c r="F219"/>
  <c r="G288"/>
  <c r="H162"/>
  <c r="K322"/>
  <c r="H83"/>
  <c r="H82"/>
  <c r="G212"/>
  <c r="H288"/>
  <c r="H147"/>
  <c r="H216"/>
  <c r="H294"/>
  <c r="H41"/>
  <c r="Q265" i="19"/>
  <c r="N80"/>
  <c r="J314"/>
  <c r="N306"/>
  <c r="Q113"/>
  <c r="F94"/>
  <c r="K94"/>
  <c r="K91"/>
  <c r="Q86"/>
  <c r="N86"/>
  <c r="N81"/>
  <c r="K80"/>
  <c r="N186"/>
  <c r="K306"/>
  <c r="F176"/>
  <c r="Q213"/>
  <c r="K213"/>
  <c r="F200"/>
  <c r="K200"/>
  <c r="F188"/>
  <c r="N213"/>
  <c r="N212"/>
  <c r="N211"/>
  <c r="H213"/>
  <c r="H212"/>
  <c r="H211"/>
  <c r="Q246"/>
  <c r="M231"/>
  <c r="N174"/>
  <c r="Q189"/>
  <c r="H190"/>
  <c r="N198"/>
  <c r="L200"/>
  <c r="Q200"/>
  <c r="N202"/>
  <c r="Q208"/>
  <c r="K197"/>
  <c r="L197"/>
  <c r="Q197"/>
  <c r="H198"/>
  <c r="K198"/>
  <c r="H202"/>
  <c r="M314"/>
  <c r="N155"/>
  <c r="H159"/>
  <c r="M173"/>
  <c r="M185"/>
  <c r="N190"/>
  <c r="L185"/>
  <c r="H186"/>
  <c r="K186"/>
  <c r="N178"/>
  <c r="P309"/>
  <c r="P308"/>
  <c r="K255"/>
  <c r="J342"/>
  <c r="J341"/>
  <c r="Q282"/>
  <c r="H272"/>
  <c r="N249"/>
  <c r="K226"/>
  <c r="N89"/>
  <c r="Q77"/>
  <c r="Q54"/>
  <c r="F157"/>
  <c r="K157"/>
  <c r="H178"/>
  <c r="K77"/>
  <c r="L173"/>
  <c r="H174"/>
  <c r="K174"/>
  <c r="N159"/>
  <c r="L334"/>
  <c r="Q334"/>
  <c r="M154"/>
  <c r="H155"/>
  <c r="Q159"/>
  <c r="K155"/>
  <c r="F139"/>
  <c r="K139"/>
  <c r="F142"/>
  <c r="K142"/>
  <c r="N144"/>
  <c r="H140"/>
  <c r="G139"/>
  <c r="L139"/>
  <c r="Q139"/>
  <c r="N140"/>
  <c r="L142"/>
  <c r="Q142"/>
  <c r="H144"/>
  <c r="K331"/>
  <c r="G355"/>
  <c r="K310"/>
  <c r="K117"/>
  <c r="N314"/>
  <c r="N301"/>
  <c r="K38"/>
  <c r="F356"/>
  <c r="F355"/>
  <c r="K355"/>
  <c r="F66"/>
  <c r="G314"/>
  <c r="L66"/>
  <c r="F102"/>
  <c r="K102"/>
  <c r="F105"/>
  <c r="K105"/>
  <c r="N107"/>
  <c r="H86"/>
  <c r="H81"/>
  <c r="L356"/>
  <c r="L355"/>
  <c r="H103"/>
  <c r="G102"/>
  <c r="H102"/>
  <c r="L102"/>
  <c r="Q102"/>
  <c r="N103"/>
  <c r="L105"/>
  <c r="Q105"/>
  <c r="H107"/>
  <c r="P238"/>
  <c r="P356"/>
  <c r="P355"/>
  <c r="J356"/>
  <c r="H314"/>
  <c r="G303"/>
  <c r="H303"/>
  <c r="H42"/>
  <c r="N64"/>
  <c r="G231"/>
  <c r="M80"/>
  <c r="N38"/>
  <c r="H64"/>
  <c r="L37"/>
  <c r="N37"/>
  <c r="M356"/>
  <c r="M355"/>
  <c r="M349"/>
  <c r="G349"/>
  <c r="M303"/>
  <c r="N303"/>
  <c r="K268"/>
  <c r="J267"/>
  <c r="J264"/>
  <c r="J263"/>
  <c r="F245"/>
  <c r="K245"/>
  <c r="K246"/>
  <c r="N265"/>
  <c r="N264"/>
  <c r="N42"/>
  <c r="F334"/>
  <c r="F333"/>
  <c r="Q49"/>
  <c r="N68"/>
  <c r="J81"/>
  <c r="K42"/>
  <c r="K41"/>
  <c r="L333"/>
  <c r="Q333"/>
  <c r="K63"/>
  <c r="M63"/>
  <c r="K64"/>
  <c r="H68"/>
  <c r="K54"/>
  <c r="M149"/>
  <c r="G149"/>
  <c r="K356"/>
  <c r="J355"/>
  <c r="K357"/>
  <c r="J350"/>
  <c r="J349"/>
  <c r="P342"/>
  <c r="P341"/>
  <c r="K171"/>
  <c r="K113"/>
  <c r="K95"/>
  <c r="H95"/>
  <c r="H94"/>
  <c r="Q91"/>
  <c r="F88"/>
  <c r="H88"/>
  <c r="H91"/>
  <c r="J40"/>
  <c r="K40"/>
  <c r="H139"/>
  <c r="N185"/>
  <c r="Q185"/>
  <c r="N173"/>
  <c r="Q173"/>
  <c r="K334"/>
  <c r="L330"/>
  <c r="K88"/>
  <c r="K196"/>
  <c r="K74"/>
  <c r="K76"/>
  <c r="Q356"/>
  <c r="P330"/>
  <c r="Q330"/>
  <c r="Q331"/>
  <c r="P314"/>
  <c r="L300"/>
  <c r="Q300"/>
  <c r="Q301"/>
  <c r="G224"/>
  <c r="G300"/>
  <c r="H300"/>
  <c r="H301"/>
  <c r="L116"/>
  <c r="Q116"/>
  <c r="Q117"/>
  <c r="N91"/>
  <c r="L88"/>
  <c r="K86"/>
  <c r="F81"/>
  <c r="K81"/>
  <c r="L40"/>
  <c r="Q41"/>
  <c r="Q216"/>
  <c r="L154"/>
  <c r="N154"/>
  <c r="L157"/>
  <c r="L176"/>
  <c r="Q176"/>
  <c r="F55" i="17"/>
  <c r="F51"/>
  <c r="Q88" i="19"/>
  <c r="N88"/>
  <c r="L115"/>
  <c r="Q115"/>
  <c r="N300"/>
  <c r="L122"/>
  <c r="K138"/>
  <c r="F137"/>
  <c r="F136"/>
  <c r="K125"/>
  <c r="H125"/>
  <c r="K128"/>
  <c r="K126"/>
  <c r="Q125"/>
  <c r="H126"/>
  <c r="Q130"/>
  <c r="F123"/>
  <c r="L341"/>
  <c r="Q342"/>
  <c r="K73"/>
  <c r="F72"/>
  <c r="K72"/>
  <c r="K271"/>
  <c r="H271"/>
  <c r="H264"/>
  <c r="H228"/>
  <c r="K228"/>
  <c r="L152"/>
  <c r="Q153"/>
  <c r="L314"/>
  <c r="Q314"/>
  <c r="Q321"/>
  <c r="L326"/>
  <c r="Q326"/>
  <c r="Q327"/>
  <c r="Q232"/>
  <c r="L231"/>
  <c r="Q231"/>
  <c r="F287"/>
  <c r="K287"/>
  <c r="K288"/>
  <c r="L287"/>
  <c r="Q287"/>
  <c r="Q288"/>
  <c r="L264"/>
  <c r="Q267"/>
  <c r="F264"/>
  <c r="K267"/>
  <c r="F231"/>
  <c r="K232"/>
  <c r="F152"/>
  <c r="K153"/>
  <c r="N231"/>
  <c r="M263"/>
  <c r="P206"/>
  <c r="Q254"/>
  <c r="K66"/>
  <c r="N139"/>
  <c r="F84"/>
  <c r="F83"/>
  <c r="F82"/>
  <c r="F80"/>
  <c r="G264"/>
  <c r="G263"/>
  <c r="G206"/>
  <c r="M72"/>
  <c r="L63"/>
  <c r="H63"/>
  <c r="K67"/>
  <c r="Q106"/>
  <c r="K158"/>
  <c r="K176"/>
  <c r="K188"/>
  <c r="H197"/>
  <c r="Q201"/>
  <c r="K195"/>
  <c r="L84"/>
  <c r="Q40"/>
  <c r="Q157"/>
  <c r="H263"/>
  <c r="N263"/>
  <c r="P349"/>
  <c r="J211"/>
  <c r="N349"/>
  <c r="H356"/>
  <c r="H355"/>
  <c r="J238"/>
  <c r="G238"/>
  <c r="K231"/>
  <c r="N72"/>
  <c r="N13"/>
  <c r="M13"/>
  <c r="J13"/>
  <c r="Q143"/>
  <c r="K177"/>
  <c r="H185"/>
  <c r="F183"/>
  <c r="K183"/>
  <c r="K84"/>
  <c r="K333"/>
  <c r="F330"/>
  <c r="K330"/>
  <c r="K37"/>
  <c r="H37"/>
  <c r="F341"/>
  <c r="K341"/>
  <c r="K342"/>
  <c r="F308"/>
  <c r="K308"/>
  <c r="K309"/>
  <c r="Q277"/>
  <c r="L270"/>
  <c r="Q270"/>
  <c r="Q264"/>
  <c r="N228"/>
  <c r="Q228"/>
  <c r="L211"/>
  <c r="Q211"/>
  <c r="Q215"/>
  <c r="H173"/>
  <c r="K173"/>
  <c r="F56"/>
  <c r="F52"/>
  <c r="K52"/>
  <c r="K57"/>
  <c r="L137"/>
  <c r="Q138"/>
  <c r="L171"/>
  <c r="Q172"/>
  <c r="Q355"/>
  <c r="H349"/>
  <c r="M238"/>
  <c r="P13"/>
  <c r="P361"/>
  <c r="G13"/>
  <c r="G361"/>
  <c r="K254"/>
  <c r="K53"/>
  <c r="J206"/>
  <c r="F115"/>
  <c r="K115"/>
  <c r="K116"/>
  <c r="F314"/>
  <c r="K314"/>
  <c r="K321"/>
  <c r="F326"/>
  <c r="K326"/>
  <c r="K327"/>
  <c r="Q281"/>
  <c r="L280"/>
  <c r="Q280"/>
  <c r="Q248"/>
  <c r="N248"/>
  <c r="N238"/>
  <c r="F270"/>
  <c r="K270"/>
  <c r="K277"/>
  <c r="K264"/>
  <c r="F238"/>
  <c r="K238"/>
  <c r="K239"/>
  <c r="H225"/>
  <c r="F224"/>
  <c r="K225"/>
  <c r="H47"/>
  <c r="H13"/>
  <c r="K47"/>
  <c r="K13"/>
  <c r="H154"/>
  <c r="K154"/>
  <c r="F211"/>
  <c r="K211"/>
  <c r="K212"/>
  <c r="K208"/>
  <c r="F207"/>
  <c r="J361"/>
  <c r="Q341"/>
  <c r="M206"/>
  <c r="M361"/>
  <c r="Q52"/>
  <c r="L308"/>
  <c r="Q308"/>
  <c r="Q309"/>
  <c r="K59"/>
  <c r="F58"/>
  <c r="H59"/>
  <c r="L72"/>
  <c r="Q72"/>
  <c r="Q73"/>
  <c r="Q352"/>
  <c r="L351"/>
  <c r="Q225"/>
  <c r="N225"/>
  <c r="L224"/>
  <c r="Q59"/>
  <c r="L58"/>
  <c r="N59"/>
  <c r="F350"/>
  <c r="K351"/>
  <c r="F280"/>
  <c r="K280"/>
  <c r="K281"/>
  <c r="H248"/>
  <c r="H238"/>
  <c r="K248"/>
  <c r="Q207"/>
  <c r="L206"/>
  <c r="Q206"/>
  <c r="N84"/>
  <c r="L83"/>
  <c r="L82"/>
  <c r="L80"/>
  <c r="Q84"/>
  <c r="H72"/>
  <c r="Q13"/>
  <c r="L32"/>
  <c r="L31"/>
  <c r="L30"/>
  <c r="L13"/>
  <c r="Q37"/>
  <c r="Q154"/>
  <c r="L151"/>
  <c r="L150"/>
  <c r="F32"/>
  <c r="F31"/>
  <c r="F30"/>
  <c r="F13"/>
  <c r="H140" i="17"/>
  <c r="F139"/>
  <c r="F138"/>
  <c r="H199"/>
  <c r="F46"/>
  <c r="F47"/>
  <c r="H291"/>
  <c r="K340"/>
  <c r="F339"/>
  <c r="F228"/>
  <c r="F227"/>
  <c r="F226"/>
  <c r="K345"/>
  <c r="G344"/>
  <c r="G343"/>
  <c r="G337"/>
  <c r="G219"/>
  <c r="G137"/>
  <c r="H186"/>
  <c r="K344"/>
  <c r="H252"/>
  <c r="G251"/>
  <c r="G226"/>
  <c r="F268"/>
  <c r="H58"/>
  <c r="H142"/>
  <c r="H219"/>
  <c r="J199"/>
  <c r="J194"/>
  <c r="H213"/>
  <c r="F258"/>
  <c r="H90"/>
  <c r="H185"/>
  <c r="F158"/>
  <c r="F157"/>
  <c r="F137"/>
  <c r="F71"/>
  <c r="F70"/>
  <c r="F68"/>
  <c r="H72"/>
  <c r="H236"/>
  <c r="F251"/>
  <c r="H173"/>
  <c r="K321"/>
  <c r="F318"/>
  <c r="J337"/>
  <c r="K297"/>
  <c r="J296"/>
  <c r="K296"/>
  <c r="H48"/>
  <c r="H47"/>
  <c r="G46"/>
  <c r="H46"/>
  <c r="H12"/>
  <c r="G47"/>
  <c r="K309"/>
  <c r="F302"/>
  <c r="K302"/>
  <c r="H337"/>
  <c r="H226"/>
  <c r="H194"/>
  <c r="G194"/>
  <c r="F194"/>
  <c r="H138"/>
  <c r="H137"/>
  <c r="H251"/>
  <c r="F343"/>
  <c r="K343"/>
  <c r="K319"/>
  <c r="K298"/>
  <c r="K315"/>
  <c r="J330"/>
  <c r="F76"/>
  <c r="H76"/>
  <c r="F12"/>
  <c r="F122" i="19"/>
  <c r="F121"/>
  <c r="H84"/>
  <c r="Q63"/>
  <c r="N63"/>
  <c r="H152"/>
  <c r="F151"/>
  <c r="F150"/>
  <c r="K152"/>
  <c r="Q152"/>
  <c r="N152"/>
  <c r="F170"/>
  <c r="F169"/>
  <c r="K169"/>
  <c r="F349"/>
  <c r="K349"/>
  <c r="K350"/>
  <c r="H58"/>
  <c r="K58"/>
  <c r="F263"/>
  <c r="K263"/>
  <c r="Q58"/>
  <c r="N58"/>
  <c r="L170"/>
  <c r="L169"/>
  <c r="Q169"/>
  <c r="Q171"/>
  <c r="N150"/>
  <c r="N149"/>
  <c r="Q150"/>
  <c r="N224"/>
  <c r="N206"/>
  <c r="Q224"/>
  <c r="L350"/>
  <c r="Q351"/>
  <c r="F206"/>
  <c r="K206"/>
  <c r="K207"/>
  <c r="K224"/>
  <c r="H224"/>
  <c r="H206"/>
  <c r="L136"/>
  <c r="L135"/>
  <c r="L263"/>
  <c r="Q263"/>
  <c r="F349" i="17"/>
  <c r="H349"/>
  <c r="K339"/>
  <c r="F338"/>
  <c r="K338"/>
  <c r="F337"/>
  <c r="K337"/>
  <c r="J329"/>
  <c r="K329"/>
  <c r="K330"/>
  <c r="G12"/>
  <c r="G349"/>
  <c r="K318"/>
  <c r="F314"/>
  <c r="K314"/>
  <c r="L149" i="19"/>
  <c r="Q149"/>
  <c r="H150"/>
  <c r="H149"/>
  <c r="K150"/>
  <c r="K149"/>
  <c r="F149"/>
  <c r="F361"/>
  <c r="K361"/>
  <c r="H361"/>
  <c r="N361"/>
  <c r="L349"/>
  <c r="Q349"/>
  <c r="Q350"/>
  <c r="L238"/>
  <c r="Q239"/>
  <c r="Q238"/>
  <c r="L361"/>
  <c r="Q361"/>
</calcChain>
</file>

<file path=xl/sharedStrings.xml><?xml version="1.0" encoding="utf-8"?>
<sst xmlns="http://schemas.openxmlformats.org/spreadsheetml/2006/main" count="2895" uniqueCount="320">
  <si>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</si>
  <si>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</si>
  <si>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</si>
  <si>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</si>
  <si>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</si>
  <si>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</si>
  <si>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</si>
  <si>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</si>
  <si>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</si>
  <si>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</si>
  <si>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</si>
  <si>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</si>
  <si>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</si>
  <si>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</si>
  <si>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</si>
  <si>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</si>
  <si>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</si>
  <si>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</si>
  <si>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</si>
  <si>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</si>
  <si>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</si>
  <si>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</si>
  <si>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</si>
  <si>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</si>
  <si>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</si>
  <si>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</si>
  <si>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</si>
  <si>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</si>
  <si>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</si>
  <si>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</si>
  <si>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</si>
  <si>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</si>
  <si>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</si>
  <si>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</si>
  <si>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</si>
  <si>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</si>
  <si>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</si>
  <si>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</si>
  <si>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</si>
  <si>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</si>
  <si>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</si>
  <si>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</si>
  <si>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</si>
  <si>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</si>
  <si>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</si>
  <si>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</si>
  <si>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</si>
  <si>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</si>
  <si>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</si>
  <si>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</si>
  <si>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</si>
  <si>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</si>
  <si>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</si>
  <si>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</si>
  <si>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</si>
  <si>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</si>
  <si>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</si>
  <si>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</si>
  <si>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</si>
  <si>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</si>
  <si>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</si>
  <si>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</si>
  <si>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</si>
  <si>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</si>
  <si>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</si>
  <si>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</si>
  <si>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</si>
  <si>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</si>
  <si>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</si>
  <si>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</si>
  <si>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</si>
  <si>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</si>
  <si>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</si>
  <si>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</si>
  <si>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</si>
  <si>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</si>
  <si>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</si>
  <si>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</si>
  <si>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</si>
  <si>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</si>
  <si>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</si>
  <si>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</si>
  <si>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</si>
  <si>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</si>
  <si>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</si>
  <si>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</si>
  <si>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</si>
  <si>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</si>
  <si>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</si>
  <si>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</si>
  <si>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</si>
  <si>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</si>
  <si>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</si>
  <si>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</si>
  <si>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</si>
  <si>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</si>
  <si>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</si>
  <si>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</si>
  <si>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</si>
  <si>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</si>
  <si>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</si>
  <si>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</si>
  <si>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</si>
  <si>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</si>
  <si>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</si>
  <si>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</si>
  <si>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</si>
  <si>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</si>
  <si>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</si>
  <si>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</si>
  <si>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</si>
  <si>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</si>
  <si>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</si>
  <si>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</si>
  <si>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</si>
  <si>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</si>
  <si>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</si>
  <si>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</si>
  <si>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</si>
  <si>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</si>
  <si>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</si>
  <si>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</si>
  <si>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</si>
  <si>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</si>
  <si>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</si>
  <si>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</si>
  <si>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</si>
  <si>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</si>
  <si>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</si>
  <si>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</si>
  <si>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</si>
  <si>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</si>
  <si>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</si>
  <si>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</si>
  <si>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</si>
  <si>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</si>
  <si>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</si>
  <si>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</si>
  <si>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</si>
  <si>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</si>
  <si>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</si>
  <si>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</si>
  <si>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</si>
  <si>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</si>
  <si>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</si>
  <si>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</si>
  <si>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</si>
  <si>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</si>
  <si>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</si>
  <si>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</si>
  <si>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</si>
  <si>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</si>
  <si>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</si>
  <si>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</si>
  <si>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</si>
  <si>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</si>
  <si>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</si>
  <si>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</si>
  <si>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</si>
  <si>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</si>
  <si>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</si>
  <si>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</si>
  <si>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</si>
  <si>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</si>
  <si>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</si>
  <si>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</si>
  <si>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</si>
  <si>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</si>
  <si>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</si>
  <si>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</si>
  <si>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</si>
  <si>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</si>
  <si>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</si>
  <si>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</si>
  <si>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</si>
  <si>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</si>
  <si>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</si>
  <si>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</si>
  <si>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</si>
  <si>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</si>
  <si>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</si>
  <si>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</si>
  <si>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</si>
  <si>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</si>
  <si>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</si>
  <si>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</si>
  <si>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</si>
  <si>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</si>
  <si>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</si>
  <si>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</si>
  <si>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</si>
  <si>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</si>
  <si>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</si>
  <si>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</si>
  <si>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</si>
  <si>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</si>
  <si>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</si>
  <si>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</si>
  <si>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</si>
  <si>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</si>
  <si>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</si>
  <si>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</si>
  <si>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</si>
  <si>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</si>
  <si>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</si>
  <si>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</si>
  <si>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</si>
  <si>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</si>
  <si>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</si>
  <si>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</si>
  <si>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</si>
  <si>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</si>
  <si>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</si>
  <si>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</si>
  <si>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</si>
  <si>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</si>
  <si>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</si>
  <si>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</si>
  <si>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</si>
  <si>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</si>
  <si>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</si>
  <si>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</si>
  <si>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</si>
  <si>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</si>
  <si>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</si>
  <si>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</si>
  <si>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</si>
  <si>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Приложение № 7</t>
  </si>
  <si>
    <t>Приложение № 8</t>
  </si>
  <si>
    <t>Мобилизационная и вневойсковая подготовка</t>
  </si>
  <si>
    <t xml:space="preserve">                             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</si>
  <si>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</si>
  <si>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</si>
  <si>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Сумма</t>
  </si>
  <si>
    <t xml:space="preserve">к решению Никольского сельского </t>
  </si>
  <si>
    <t>611</t>
  </si>
  <si>
    <t>РПр</t>
  </si>
  <si>
    <t>0100</t>
  </si>
  <si>
    <t>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</si>
  <si>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</si>
  <si>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</si>
  <si>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</si>
  <si>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</si>
  <si>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</si>
  <si>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</si>
  <si>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</si>
  <si>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</si>
  <si>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</si>
  <si>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</si>
  <si>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0111</t>
  </si>
  <si>
    <t>Иные бюджетные ассигнования</t>
  </si>
  <si>
    <t>Резервные средства</t>
  </si>
  <si>
    <t>800</t>
  </si>
  <si>
    <t>870</t>
  </si>
  <si>
    <t>Другие общегосударственные вопросы</t>
  </si>
  <si>
    <t>0113</t>
  </si>
  <si>
    <t>0200</t>
  </si>
  <si>
    <t>0203</t>
  </si>
  <si>
    <t>БН0 82 36</t>
  </si>
  <si>
    <t>0400</t>
  </si>
  <si>
    <t>0412</t>
  </si>
  <si>
    <t>БН0 83 40</t>
  </si>
  <si>
    <t>0500</t>
  </si>
  <si>
    <t xml:space="preserve">0000 </t>
  </si>
  <si>
    <t>0502</t>
  </si>
  <si>
    <t>БН0 83 51</t>
  </si>
  <si>
    <t>0503</t>
  </si>
  <si>
    <t>БН0 86 02</t>
  </si>
  <si>
    <t>БН0 86 04</t>
  </si>
  <si>
    <t>БН0 86 05</t>
  </si>
  <si>
    <t>Обеспечение деятельности (оказание услуг) домов культуры, других учреждений культуры</t>
  </si>
  <si>
    <t>0800</t>
  </si>
  <si>
    <t>0801</t>
  </si>
  <si>
    <t xml:space="preserve">Субсидии бюджетным учреждениям </t>
  </si>
  <si>
    <t>610</t>
  </si>
  <si>
    <t>600</t>
  </si>
  <si>
    <t>Непрограмная часть бюджета сельского поселения</t>
  </si>
  <si>
    <t>Культура, кинематография</t>
  </si>
  <si>
    <t xml:space="preserve">        Совета народных депутатов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</si>
  <si>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</si>
  <si>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</si>
  <si>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БН0 51 18</t>
  </si>
  <si>
    <t>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</si>
  <si>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</si>
  <si>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</si>
  <si>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 xml:space="preserve">                        к Решению Никольского сельского </t>
  </si>
  <si>
    <t>2016 год</t>
  </si>
  <si>
    <t>Непрограммная часть бюджета сельского поселения</t>
  </si>
  <si>
    <t>БН0 89 20</t>
  </si>
  <si>
    <t xml:space="preserve">Культура, кинематография 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</si>
  <si>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</si>
  <si>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Прочая закупка товаров, работ и услуг для обеспечения государственных (муниципальных) нужд</t>
  </si>
  <si>
    <t>244</t>
  </si>
  <si>
    <t>Распределение ассигнований из  бюджета Никольского сельского поселения на 2015 год по разделам и подразделам, целевым статьям и видам расходов функциональной классификации расходов</t>
  </si>
  <si>
    <t>230,5</t>
  </si>
  <si>
    <t>319,3</t>
  </si>
  <si>
    <t>65,3</t>
  </si>
  <si>
    <t>Дорожное хозяйство</t>
  </si>
  <si>
    <t>0409</t>
  </si>
  <si>
    <t>Поддержка дорожного хозяйства</t>
  </si>
  <si>
    <t>Распределение ассигнований из  бюджета Никольского сельского поселения  на   плановый период 2016- 2017 годы по разделам и подразделам, целевым статьям и видам расходов функциональной классификации расходов</t>
  </si>
  <si>
    <t>2017 год</t>
  </si>
  <si>
    <t xml:space="preserve">                                         №              от 05 декабря  2014 года</t>
  </si>
  <si>
    <t xml:space="preserve">                 №      от 05 декабря  2014 года</t>
  </si>
  <si>
    <t>БЛ0 00 00</t>
  </si>
  <si>
    <t>БЛ0 82 03</t>
  </si>
  <si>
    <t xml:space="preserve">БЛ0 82 03 </t>
  </si>
  <si>
    <t>БЛ0 82 04</t>
  </si>
  <si>
    <t xml:space="preserve">БЛ0 82 04 </t>
  </si>
  <si>
    <t>БЛ0 87 00</t>
  </si>
  <si>
    <t xml:space="preserve">БЛ0 89 20 </t>
  </si>
  <si>
    <t>БЛ0 51 18</t>
  </si>
  <si>
    <t>БЛ0 83 15</t>
  </si>
  <si>
    <t>БЛ0 83 40</t>
  </si>
  <si>
    <t>БЛ0 83 51</t>
  </si>
  <si>
    <t>БЛ0 86 02</t>
  </si>
  <si>
    <t>БЛ0 86 04</t>
  </si>
  <si>
    <t>БЛ0 86 05</t>
  </si>
  <si>
    <t>БЛ0 84 40</t>
  </si>
  <si>
    <t>БЛ0 89 20</t>
  </si>
</sst>
</file>

<file path=xl/styles.xml><?xml version="1.0" encoding="utf-8"?>
<styleSheet xmlns="http://schemas.openxmlformats.org/spreadsheetml/2006/main">
  <numFmts count="2">
    <numFmt numFmtId="168" formatCode="#,##0.0"/>
    <numFmt numFmtId="180" formatCode="0.0"/>
  </numFmts>
  <fonts count="3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b/>
      <sz val="10"/>
      <name val="Arial"/>
      <family val="2"/>
    </font>
    <font>
      <i/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Alignment="1"/>
    <xf numFmtId="0" fontId="1" fillId="0" borderId="0" xfId="0" applyFont="1"/>
    <xf numFmtId="0" fontId="4" fillId="0" borderId="0" xfId="0" applyFont="1" applyAlignment="1">
      <alignment horizontal="center" wrapText="1"/>
    </xf>
    <xf numFmtId="168" fontId="1" fillId="0" borderId="0" xfId="0" applyNumberFormat="1" applyFont="1" applyFill="1" applyAlignment="1">
      <alignment horizontal="justify"/>
    </xf>
    <xf numFmtId="0" fontId="16" fillId="0" borderId="0" xfId="0" applyFont="1"/>
    <xf numFmtId="0" fontId="13" fillId="0" borderId="0" xfId="0" applyFont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/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/>
    <xf numFmtId="0" fontId="20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0" fontId="22" fillId="0" borderId="0" xfId="0" applyFont="1" applyBorder="1"/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13" fillId="2" borderId="0" xfId="0" applyFont="1" applyFill="1" applyBorder="1"/>
    <xf numFmtId="0" fontId="2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0" fillId="0" borderId="1" xfId="1" applyNumberFormat="1" applyFont="1" applyFill="1" applyBorder="1" applyAlignment="1" applyProtection="1">
      <alignment horizontal="center" wrapText="1"/>
      <protection hidden="1"/>
    </xf>
    <xf numFmtId="4" fontId="14" fillId="0" borderId="1" xfId="1" applyNumberFormat="1" applyFont="1" applyFill="1" applyBorder="1" applyAlignment="1" applyProtection="1">
      <alignment horizontal="center" wrapText="1"/>
      <protection hidden="1"/>
    </xf>
    <xf numFmtId="4" fontId="9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" fontId="15" fillId="0" borderId="1" xfId="1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Border="1"/>
    <xf numFmtId="0" fontId="28" fillId="0" borderId="0" xfId="0" applyFont="1"/>
    <xf numFmtId="168" fontId="20" fillId="0" borderId="1" xfId="1" applyNumberFormat="1" applyFont="1" applyFill="1" applyBorder="1" applyAlignment="1" applyProtection="1">
      <alignment horizontal="center" wrapText="1"/>
      <protection hidden="1"/>
    </xf>
    <xf numFmtId="4" fontId="18" fillId="0" borderId="1" xfId="0" applyNumberFormat="1" applyFont="1" applyFill="1" applyBorder="1" applyAlignment="1">
      <alignment horizontal="center"/>
    </xf>
    <xf numFmtId="0" fontId="18" fillId="0" borderId="0" xfId="0" applyFont="1"/>
    <xf numFmtId="49" fontId="29" fillId="0" borderId="1" xfId="0" applyNumberFormat="1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/>
    </xf>
    <xf numFmtId="49" fontId="32" fillId="0" borderId="1" xfId="0" applyNumberFormat="1" applyFont="1" applyFill="1" applyBorder="1"/>
    <xf numFmtId="49" fontId="29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1" applyNumberFormat="1" applyFont="1" applyFill="1" applyBorder="1" applyAlignment="1" applyProtection="1">
      <alignment horizontal="center" wrapText="1"/>
      <protection hidden="1"/>
    </xf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49" fontId="32" fillId="0" borderId="1" xfId="1" applyNumberFormat="1" applyFont="1" applyFill="1" applyBorder="1" applyAlignment="1" applyProtection="1">
      <alignment horizontal="center" wrapText="1"/>
      <protection hidden="1"/>
    </xf>
    <xf numFmtId="168" fontId="29" fillId="0" borderId="1" xfId="0" applyNumberFormat="1" applyFont="1" applyFill="1" applyBorder="1" applyAlignment="1">
      <alignment horizontal="center"/>
    </xf>
    <xf numFmtId="168" fontId="32" fillId="0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/>
    </xf>
    <xf numFmtId="0" fontId="32" fillId="0" borderId="1" xfId="1" applyFont="1" applyFill="1" applyBorder="1" applyAlignment="1" applyProtection="1">
      <alignment horizontal="left" wrapText="1"/>
      <protection hidden="1"/>
    </xf>
    <xf numFmtId="168" fontId="32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1" xfId="1" applyFont="1" applyFill="1" applyBorder="1" applyAlignment="1" applyProtection="1">
      <alignment horizontal="left" wrapText="1"/>
      <protection hidden="1"/>
    </xf>
    <xf numFmtId="0" fontId="31" fillId="0" borderId="1" xfId="1" applyFont="1" applyFill="1" applyBorder="1" applyAlignment="1" applyProtection="1">
      <alignment horizontal="left" wrapText="1"/>
      <protection hidden="1"/>
    </xf>
    <xf numFmtId="168" fontId="29" fillId="0" borderId="1" xfId="1" applyNumberFormat="1" applyFont="1" applyFill="1" applyBorder="1" applyAlignment="1" applyProtection="1">
      <alignment horizontal="center" wrapText="1"/>
      <protection hidden="1"/>
    </xf>
    <xf numFmtId="4" fontId="29" fillId="0" borderId="1" xfId="0" applyNumberFormat="1" applyFont="1" applyFill="1" applyBorder="1" applyAlignment="1">
      <alignment horizontal="center"/>
    </xf>
    <xf numFmtId="0" fontId="32" fillId="0" borderId="0" xfId="0" applyFont="1"/>
    <xf numFmtId="4" fontId="32" fillId="0" borderId="1" xfId="1" applyNumberFormat="1" applyFont="1" applyFill="1" applyBorder="1" applyAlignment="1" applyProtection="1">
      <alignment horizontal="center" wrapText="1"/>
      <protection hidden="1"/>
    </xf>
    <xf numFmtId="4" fontId="29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" fontId="32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0" fontId="32" fillId="0" borderId="0" xfId="0" applyFont="1" applyBorder="1"/>
    <xf numFmtId="168" fontId="29" fillId="0" borderId="2" xfId="0" applyNumberFormat="1" applyFont="1" applyFill="1" applyBorder="1" applyAlignment="1">
      <alignment horizontal="center"/>
    </xf>
    <xf numFmtId="180" fontId="29" fillId="0" borderId="1" xfId="0" applyNumberFormat="1" applyFont="1" applyFill="1" applyBorder="1" applyAlignment="1">
      <alignment horizontal="center"/>
    </xf>
    <xf numFmtId="168" fontId="32" fillId="0" borderId="1" xfId="0" applyNumberFormat="1" applyFont="1" applyBorder="1" applyAlignment="1">
      <alignment horizontal="center"/>
    </xf>
    <xf numFmtId="4" fontId="32" fillId="0" borderId="1" xfId="0" applyNumberFormat="1" applyFont="1" applyBorder="1"/>
    <xf numFmtId="168" fontId="32" fillId="0" borderId="0" xfId="0" applyNumberFormat="1" applyFont="1" applyFill="1" applyAlignment="1"/>
    <xf numFmtId="0" fontId="32" fillId="0" borderId="0" xfId="0" applyFont="1" applyAlignment="1"/>
    <xf numFmtId="168" fontId="32" fillId="0" borderId="0" xfId="0" applyNumberFormat="1" applyFont="1" applyFill="1" applyAlignment="1">
      <alignment horizontal="justify"/>
    </xf>
    <xf numFmtId="0" fontId="32" fillId="0" borderId="0" xfId="0" applyFont="1" applyAlignment="1">
      <alignment horizontal="center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20" fillId="0" borderId="1" xfId="1" applyFont="1" applyFill="1" applyBorder="1" applyAlignment="1" applyProtection="1">
      <alignment horizontal="left" wrapText="1"/>
      <protection hidden="1"/>
    </xf>
    <xf numFmtId="168" fontId="25" fillId="0" borderId="1" xfId="1" applyNumberFormat="1" applyFont="1" applyFill="1" applyBorder="1" applyAlignment="1" applyProtection="1">
      <alignment horizontal="center" wrapText="1"/>
      <protection hidden="1"/>
    </xf>
    <xf numFmtId="0" fontId="33" fillId="0" borderId="1" xfId="1" applyFont="1" applyFill="1" applyBorder="1" applyAlignment="1" applyProtection="1">
      <alignment horizontal="left" wrapTex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168" fontId="4" fillId="0" borderId="1" xfId="0" applyNumberFormat="1" applyFont="1" applyFill="1" applyBorder="1" applyAlignment="1">
      <alignment horizontal="center"/>
    </xf>
    <xf numFmtId="168" fontId="35" fillId="0" borderId="1" xfId="0" applyNumberFormat="1" applyFont="1" applyFill="1" applyBorder="1" applyAlignment="1">
      <alignment horizontal="center"/>
    </xf>
    <xf numFmtId="168" fontId="36" fillId="0" borderId="1" xfId="0" applyNumberFormat="1" applyFont="1" applyFill="1" applyBorder="1" applyAlignment="1">
      <alignment horizontal="center"/>
    </xf>
    <xf numFmtId="168" fontId="31" fillId="0" borderId="1" xfId="0" applyNumberFormat="1" applyFont="1" applyFill="1" applyBorder="1" applyAlignment="1">
      <alignment horizontal="center"/>
    </xf>
    <xf numFmtId="0" fontId="25" fillId="0" borderId="1" xfId="1" applyFont="1" applyFill="1" applyBorder="1" applyAlignment="1" applyProtection="1">
      <alignment horizontal="left" wrapText="1"/>
      <protection hidden="1"/>
    </xf>
    <xf numFmtId="4" fontId="31" fillId="0" borderId="1" xfId="0" applyNumberFormat="1" applyFont="1" applyFill="1" applyBorder="1" applyAlignment="1">
      <alignment horizontal="center"/>
    </xf>
    <xf numFmtId="0" fontId="25" fillId="0" borderId="1" xfId="1" applyFont="1" applyFill="1" applyBorder="1" applyAlignment="1" applyProtection="1">
      <alignment horizontal="left" wrapText="1" shrinkToFit="1"/>
      <protection hidden="1"/>
    </xf>
    <xf numFmtId="4" fontId="4" fillId="0" borderId="1" xfId="0" applyNumberFormat="1" applyFont="1" applyFill="1" applyBorder="1" applyAlignment="1">
      <alignment horizontal="center"/>
    </xf>
    <xf numFmtId="168" fontId="32" fillId="0" borderId="0" xfId="0" applyNumberFormat="1" applyFont="1" applyBorder="1" applyAlignment="1">
      <alignment horizontal="center"/>
    </xf>
    <xf numFmtId="49" fontId="29" fillId="0" borderId="3" xfId="1" applyNumberFormat="1" applyFont="1" applyFill="1" applyBorder="1" applyAlignment="1" applyProtection="1">
      <alignment horizontal="center" wrapText="1"/>
      <protection hidden="1"/>
    </xf>
    <xf numFmtId="4" fontId="29" fillId="0" borderId="4" xfId="1" applyNumberFormat="1" applyFont="1" applyFill="1" applyBorder="1" applyAlignment="1" applyProtection="1">
      <alignment horizontal="center" wrapText="1"/>
      <protection hidden="1"/>
    </xf>
    <xf numFmtId="0" fontId="37" fillId="0" borderId="0" xfId="0" applyFont="1"/>
    <xf numFmtId="0" fontId="29" fillId="0" borderId="0" xfId="0" applyFont="1" applyAlignment="1">
      <alignment horizontal="center" wrapText="1"/>
    </xf>
    <xf numFmtId="4" fontId="37" fillId="0" borderId="1" xfId="0" applyNumberFormat="1" applyFont="1" applyFill="1" applyBorder="1" applyAlignment="1">
      <alignment horizontal="center"/>
    </xf>
    <xf numFmtId="4" fontId="38" fillId="0" borderId="1" xfId="0" applyNumberFormat="1" applyFont="1" applyFill="1" applyBorder="1" applyAlignment="1">
      <alignment horizontal="center"/>
    </xf>
    <xf numFmtId="0" fontId="32" fillId="0" borderId="1" xfId="1" applyFont="1" applyFill="1" applyBorder="1" applyAlignment="1" applyProtection="1">
      <alignment horizontal="left" wrapText="1" shrinkToFit="1"/>
      <protection hidden="1"/>
    </xf>
    <xf numFmtId="168" fontId="32" fillId="0" borderId="0" xfId="0" applyNumberFormat="1" applyFont="1" applyFill="1" applyAlignment="1">
      <alignment horizontal="left"/>
    </xf>
    <xf numFmtId="0" fontId="32" fillId="0" borderId="1" xfId="0" applyFont="1" applyBorder="1"/>
    <xf numFmtId="168" fontId="30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8" fontId="31" fillId="0" borderId="1" xfId="1" applyNumberFormat="1" applyFont="1" applyFill="1" applyBorder="1" applyAlignment="1" applyProtection="1">
      <alignment horizontal="center" wrapText="1"/>
      <protection hidden="1"/>
    </xf>
    <xf numFmtId="4" fontId="31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1" xfId="1" applyFont="1" applyFill="1" applyBorder="1" applyAlignment="1" applyProtection="1">
      <alignment horizontal="left" wrapText="1" shrinkToFit="1"/>
      <protection hidden="1"/>
    </xf>
    <xf numFmtId="0" fontId="38" fillId="0" borderId="0" xfId="0" applyFont="1"/>
    <xf numFmtId="0" fontId="18" fillId="0" borderId="0" xfId="0" applyFont="1" applyBorder="1"/>
    <xf numFmtId="0" fontId="38" fillId="0" borderId="0" xfId="0" applyFont="1" applyBorder="1"/>
    <xf numFmtId="168" fontId="29" fillId="0" borderId="1" xfId="0" applyNumberFormat="1" applyFont="1" applyBorder="1" applyAlignment="1">
      <alignment horizontal="center"/>
    </xf>
    <xf numFmtId="4" fontId="29" fillId="0" borderId="1" xfId="0" applyNumberFormat="1" applyFont="1" applyBorder="1"/>
    <xf numFmtId="0" fontId="29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>
      <alignment horizontal="center"/>
    </xf>
    <xf numFmtId="168" fontId="32" fillId="0" borderId="0" xfId="0" applyNumberFormat="1" applyFont="1" applyFill="1" applyAlignment="1">
      <alignment horizontal="right"/>
    </xf>
    <xf numFmtId="0" fontId="29" fillId="0" borderId="0" xfId="0" applyFont="1" applyAlignment="1">
      <alignment horizontal="center" wrapText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13" xfId="1" applyFont="1" applyFill="1" applyBorder="1" applyAlignment="1" applyProtection="1">
      <alignment horizontal="center" vertical="center" wrapText="1"/>
      <protection hidden="1"/>
    </xf>
    <xf numFmtId="168" fontId="3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3" fillId="0" borderId="5" xfId="1" applyFont="1" applyFill="1" applyBorder="1" applyAlignment="1" applyProtection="1">
      <alignment horizontal="center" vertical="center" wrapText="1"/>
      <protection hidden="1"/>
    </xf>
    <xf numFmtId="0" fontId="33" fillId="0" borderId="6" xfId="1" applyFont="1" applyFill="1" applyBorder="1" applyAlignment="1" applyProtection="1">
      <alignment horizontal="center" vertical="center" wrapText="1"/>
      <protection hidden="1"/>
    </xf>
    <xf numFmtId="0" fontId="33" fillId="0" borderId="7" xfId="1" applyFont="1" applyFill="1" applyBorder="1" applyAlignment="1" applyProtection="1">
      <alignment horizontal="center" vertical="center" wrapText="1"/>
      <protection hidden="1"/>
    </xf>
    <xf numFmtId="0" fontId="33" fillId="0" borderId="8" xfId="1" applyFont="1" applyFill="1" applyBorder="1" applyAlignment="1" applyProtection="1">
      <alignment horizontal="center" vertical="center" wrapText="1"/>
      <protection hidden="1"/>
    </xf>
    <xf numFmtId="0" fontId="33" fillId="0" borderId="9" xfId="1" applyFont="1" applyFill="1" applyBorder="1" applyAlignment="1" applyProtection="1">
      <alignment horizontal="center" vertical="center" wrapText="1"/>
      <protection hidden="1"/>
    </xf>
    <xf numFmtId="0" fontId="33" fillId="0" borderId="10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6"/>
  <sheetViews>
    <sheetView showZeros="0" topLeftCell="A205" zoomScaleNormal="75" workbookViewId="0">
      <selection activeCell="D361" sqref="D361"/>
    </sheetView>
  </sheetViews>
  <sheetFormatPr defaultRowHeight="15"/>
  <cols>
    <col min="1" max="1" width="51.85546875" style="71" customWidth="1"/>
    <col min="2" max="2" width="7.28515625" style="71" customWidth="1"/>
    <col min="3" max="3" width="8.85546875" style="71" customWidth="1"/>
    <col min="4" max="4" width="13.85546875" style="71" customWidth="1"/>
    <col min="5" max="5" width="7.7109375" style="71" customWidth="1"/>
    <col min="6" max="6" width="10.140625" style="71" customWidth="1"/>
    <col min="7" max="9" width="9.7109375" style="71" hidden="1" customWidth="1"/>
    <col min="10" max="10" width="16.28515625" style="71" hidden="1" customWidth="1"/>
    <col min="11" max="11" width="11.42578125" style="71" hidden="1" customWidth="1"/>
    <col min="12" max="12" width="11" style="71" customWidth="1"/>
    <col min="13" max="17" width="0" hidden="1" customWidth="1"/>
  </cols>
  <sheetData>
    <row r="1" spans="1:17">
      <c r="C1" s="82" t="s">
        <v>88</v>
      </c>
      <c r="D1" s="82"/>
      <c r="E1" s="125" t="s">
        <v>228</v>
      </c>
      <c r="F1" s="125"/>
      <c r="G1" s="125"/>
      <c r="H1" s="125"/>
      <c r="I1" s="125"/>
      <c r="J1" s="125"/>
      <c r="K1" s="125"/>
    </row>
    <row r="2" spans="1:17">
      <c r="C2" s="82" t="s">
        <v>285</v>
      </c>
      <c r="D2" s="82"/>
      <c r="E2" s="82"/>
      <c r="F2" s="82"/>
      <c r="G2" s="82"/>
      <c r="H2" s="82"/>
      <c r="I2" s="82"/>
      <c r="J2" s="82"/>
      <c r="K2" s="82"/>
    </row>
    <row r="3" spans="1:17">
      <c r="B3" s="83"/>
      <c r="C3" s="107" t="s">
        <v>230</v>
      </c>
      <c r="D3" s="84"/>
      <c r="E3" s="84"/>
      <c r="F3" s="84"/>
      <c r="G3" s="84"/>
      <c r="H3" s="84"/>
      <c r="I3" s="84"/>
      <c r="J3" s="84"/>
      <c r="K3" s="84"/>
    </row>
    <row r="4" spans="1:17">
      <c r="B4" s="83" t="s">
        <v>302</v>
      </c>
      <c r="D4" s="83"/>
      <c r="E4" s="83"/>
      <c r="F4" s="83"/>
      <c r="G4" s="83"/>
      <c r="H4" s="83"/>
      <c r="I4" s="83"/>
      <c r="J4" s="83"/>
      <c r="K4" s="83"/>
    </row>
    <row r="5" spans="1:17">
      <c r="D5" s="83"/>
      <c r="E5" s="83"/>
      <c r="F5" s="83"/>
      <c r="G5" s="83"/>
      <c r="H5" s="83"/>
      <c r="I5" s="83"/>
      <c r="J5" s="83"/>
      <c r="K5" s="83"/>
    </row>
    <row r="6" spans="1:17" ht="29.25" customHeight="1">
      <c r="A6" s="126" t="s">
        <v>300</v>
      </c>
      <c r="B6" s="126"/>
      <c r="C6" s="126"/>
      <c r="D6" s="126"/>
      <c r="E6" s="126"/>
      <c r="F6" s="126"/>
      <c r="G6" s="103"/>
      <c r="H6" s="103"/>
      <c r="I6" s="103"/>
      <c r="J6" s="103"/>
      <c r="K6" s="103"/>
    </row>
    <row r="7" spans="1:17" ht="16.5" customHeight="1">
      <c r="A7" s="126"/>
      <c r="B7" s="126"/>
      <c r="C7" s="126"/>
      <c r="D7" s="126"/>
      <c r="E7" s="126"/>
      <c r="F7" s="126"/>
      <c r="G7" s="103"/>
      <c r="H7" s="103"/>
      <c r="I7" s="103"/>
      <c r="J7" s="103"/>
      <c r="K7" s="103"/>
    </row>
    <row r="8" spans="1:17">
      <c r="F8" s="85" t="s">
        <v>0</v>
      </c>
      <c r="G8" s="85"/>
      <c r="H8" s="85"/>
      <c r="I8" s="85"/>
      <c r="J8" s="85"/>
      <c r="K8" s="85"/>
    </row>
    <row r="9" spans="1:17">
      <c r="A9" s="108"/>
      <c r="B9" s="108"/>
      <c r="C9" s="108"/>
      <c r="D9" s="108"/>
      <c r="E9" s="108"/>
      <c r="F9" s="124" t="s">
        <v>286</v>
      </c>
      <c r="G9" s="124"/>
      <c r="H9" s="124"/>
      <c r="I9" s="124"/>
      <c r="J9" s="124"/>
      <c r="K9" s="124"/>
      <c r="L9" s="124" t="s">
        <v>301</v>
      </c>
      <c r="M9" s="124"/>
      <c r="N9" s="124"/>
      <c r="O9" s="124"/>
      <c r="P9" s="124"/>
      <c r="Q9" s="124"/>
    </row>
    <row r="10" spans="1:17" ht="13.5" customHeight="1">
      <c r="A10" s="122" t="s">
        <v>1</v>
      </c>
      <c r="B10" s="122" t="s">
        <v>236</v>
      </c>
      <c r="C10" s="122" t="s">
        <v>2</v>
      </c>
      <c r="D10" s="122" t="s">
        <v>3</v>
      </c>
      <c r="E10" s="122" t="s">
        <v>4</v>
      </c>
      <c r="F10" s="122" t="s">
        <v>233</v>
      </c>
      <c r="G10" s="122" t="s">
        <v>92</v>
      </c>
      <c r="H10" s="122" t="s">
        <v>93</v>
      </c>
      <c r="I10" s="122" t="s">
        <v>216</v>
      </c>
      <c r="J10" s="122" t="s">
        <v>113</v>
      </c>
      <c r="K10" s="122" t="s">
        <v>114</v>
      </c>
      <c r="L10" s="122" t="s">
        <v>233</v>
      </c>
      <c r="M10" s="123" t="s">
        <v>92</v>
      </c>
      <c r="N10" s="123" t="s">
        <v>93</v>
      </c>
      <c r="O10" s="123" t="s">
        <v>216</v>
      </c>
      <c r="P10" s="123" t="s">
        <v>113</v>
      </c>
      <c r="Q10" s="123" t="s">
        <v>114</v>
      </c>
    </row>
    <row r="11" spans="1:17" ht="15" customHeight="1">
      <c r="A11" s="122"/>
      <c r="B11" s="122" t="s">
        <v>5</v>
      </c>
      <c r="C11" s="122" t="s">
        <v>6</v>
      </c>
      <c r="D11" s="122" t="s">
        <v>7</v>
      </c>
      <c r="E11" s="122" t="s">
        <v>8</v>
      </c>
      <c r="F11" s="122"/>
      <c r="G11" s="122"/>
      <c r="H11" s="122"/>
      <c r="I11" s="122"/>
      <c r="J11" s="122"/>
      <c r="K11" s="122"/>
      <c r="L11" s="122"/>
      <c r="M11" s="123"/>
      <c r="N11" s="123"/>
      <c r="O11" s="123"/>
      <c r="P11" s="123"/>
      <c r="Q11" s="123"/>
    </row>
    <row r="12" spans="1:17" ht="73.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  <c r="N12" s="123"/>
      <c r="O12" s="123"/>
      <c r="P12" s="123"/>
      <c r="Q12" s="123"/>
    </row>
    <row r="13" spans="1:17" s="2" customFormat="1" ht="15" customHeight="1">
      <c r="A13" s="67" t="s">
        <v>9</v>
      </c>
      <c r="B13" s="58" t="s">
        <v>237</v>
      </c>
      <c r="C13" s="54" t="s">
        <v>238</v>
      </c>
      <c r="D13" s="54" t="s">
        <v>116</v>
      </c>
      <c r="E13" s="54" t="s">
        <v>72</v>
      </c>
      <c r="F13" s="62">
        <f>F24+F30+F47+F52</f>
        <v>722.1</v>
      </c>
      <c r="G13" s="70" t="e">
        <f>G30+G47+G52</f>
        <v>#REF!</v>
      </c>
      <c r="H13" s="70" t="e">
        <f>H30+H47+H52</f>
        <v>#REF!</v>
      </c>
      <c r="I13" s="70">
        <f>I30+I47+I52</f>
        <v>0</v>
      </c>
      <c r="J13" s="70" t="e">
        <f>J30+J47+J52</f>
        <v>#REF!</v>
      </c>
      <c r="K13" s="70" t="e">
        <f>K30+K47+K52</f>
        <v>#REF!</v>
      </c>
      <c r="L13" s="62">
        <f>L24+L30+L47+L52</f>
        <v>722.1</v>
      </c>
      <c r="M13" s="27" t="e">
        <f>M30+M47+M52</f>
        <v>#REF!</v>
      </c>
      <c r="N13" s="27" t="e">
        <f>N30+N47+N52</f>
        <v>#REF!</v>
      </c>
      <c r="O13" s="27">
        <f>O30+O47+O52</f>
        <v>0</v>
      </c>
      <c r="P13" s="27" t="e">
        <f>P30+P47+P52</f>
        <v>#REF!</v>
      </c>
      <c r="Q13" s="27" t="e">
        <f>Q30+Q47+Q52</f>
        <v>#REF!</v>
      </c>
    </row>
    <row r="14" spans="1:17" s="12" customFormat="1" ht="48.75" hidden="1" customHeight="1">
      <c r="A14" s="68" t="s">
        <v>115</v>
      </c>
      <c r="B14" s="59" t="s">
        <v>10</v>
      </c>
      <c r="C14" s="54" t="s">
        <v>20</v>
      </c>
      <c r="D14" s="55" t="s">
        <v>116</v>
      </c>
      <c r="E14" s="55" t="s">
        <v>72</v>
      </c>
      <c r="F14" s="109">
        <f t="shared" ref="F14:Q15" si="0">F15</f>
        <v>0</v>
      </c>
      <c r="G14" s="110">
        <f t="shared" si="0"/>
        <v>0</v>
      </c>
      <c r="H14" s="110">
        <f t="shared" si="0"/>
        <v>0</v>
      </c>
      <c r="I14" s="110">
        <f t="shared" si="0"/>
        <v>0</v>
      </c>
      <c r="J14" s="110">
        <f t="shared" si="0"/>
        <v>0</v>
      </c>
      <c r="K14" s="110">
        <f t="shared" si="0"/>
        <v>0</v>
      </c>
      <c r="L14" s="109">
        <f t="shared" si="0"/>
        <v>0</v>
      </c>
      <c r="M14" s="28">
        <f t="shared" si="0"/>
        <v>0</v>
      </c>
      <c r="N14" s="28">
        <f t="shared" si="0"/>
        <v>0</v>
      </c>
      <c r="O14" s="28">
        <f t="shared" si="0"/>
        <v>0</v>
      </c>
      <c r="P14" s="28">
        <f t="shared" si="0"/>
        <v>0</v>
      </c>
      <c r="Q14" s="28">
        <f t="shared" si="0"/>
        <v>0</v>
      </c>
    </row>
    <row r="15" spans="1:17" s="2" customFormat="1" ht="61.5" hidden="1" customHeight="1">
      <c r="A15" s="65" t="s">
        <v>117</v>
      </c>
      <c r="B15" s="58" t="s">
        <v>10</v>
      </c>
      <c r="C15" s="54" t="s">
        <v>20</v>
      </c>
      <c r="D15" s="54" t="s">
        <v>118</v>
      </c>
      <c r="E15" s="54" t="s">
        <v>72</v>
      </c>
      <c r="F15" s="62">
        <f t="shared" si="0"/>
        <v>0</v>
      </c>
      <c r="G15" s="70">
        <f t="shared" si="0"/>
        <v>0</v>
      </c>
      <c r="H15" s="70">
        <f t="shared" si="0"/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62">
        <f t="shared" si="0"/>
        <v>0</v>
      </c>
      <c r="M15" s="27">
        <f t="shared" si="0"/>
        <v>0</v>
      </c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</row>
    <row r="16" spans="1:17" s="2" customFormat="1" ht="17.25" hidden="1" customHeight="1">
      <c r="A16" s="65" t="s">
        <v>110</v>
      </c>
      <c r="B16" s="58" t="s">
        <v>10</v>
      </c>
      <c r="C16" s="54" t="s">
        <v>20</v>
      </c>
      <c r="D16" s="54" t="s">
        <v>119</v>
      </c>
      <c r="E16" s="54" t="s">
        <v>124</v>
      </c>
      <c r="F16" s="62"/>
      <c r="G16" s="70"/>
      <c r="H16" s="70"/>
      <c r="I16" s="70"/>
      <c r="J16" s="70"/>
      <c r="K16" s="70">
        <f>F16+I16+J16</f>
        <v>0</v>
      </c>
      <c r="L16" s="62"/>
      <c r="M16" s="27"/>
      <c r="N16" s="27"/>
      <c r="O16" s="27"/>
      <c r="P16" s="27"/>
      <c r="Q16" s="27">
        <f>L16+O16+P16</f>
        <v>0</v>
      </c>
    </row>
    <row r="17" spans="1:17" s="6" customFormat="1" ht="57" hidden="1" customHeight="1">
      <c r="A17" s="68" t="s">
        <v>120</v>
      </c>
      <c r="B17" s="60" t="s">
        <v>10</v>
      </c>
      <c r="C17" s="64" t="s">
        <v>62</v>
      </c>
      <c r="D17" s="111" t="s">
        <v>116</v>
      </c>
      <c r="E17" s="111">
        <v>0</v>
      </c>
      <c r="F17" s="94">
        <f t="shared" ref="F17:Q18" si="1">F18</f>
        <v>0</v>
      </c>
      <c r="G17" s="96">
        <f t="shared" si="1"/>
        <v>0</v>
      </c>
      <c r="H17" s="96">
        <f t="shared" si="1"/>
        <v>0</v>
      </c>
      <c r="I17" s="96">
        <f t="shared" si="1"/>
        <v>0</v>
      </c>
      <c r="J17" s="96">
        <f t="shared" si="1"/>
        <v>0</v>
      </c>
      <c r="K17" s="96">
        <f t="shared" si="1"/>
        <v>0</v>
      </c>
      <c r="L17" s="94">
        <f t="shared" si="1"/>
        <v>0</v>
      </c>
      <c r="M17" s="29">
        <f t="shared" si="1"/>
        <v>0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29">
        <f t="shared" si="1"/>
        <v>0</v>
      </c>
    </row>
    <row r="18" spans="1:17" s="2" customFormat="1" ht="60" hidden="1" customHeight="1">
      <c r="A18" s="65" t="s">
        <v>117</v>
      </c>
      <c r="B18" s="61" t="s">
        <v>10</v>
      </c>
      <c r="C18" s="56" t="s">
        <v>62</v>
      </c>
      <c r="D18" s="56" t="s">
        <v>118</v>
      </c>
      <c r="E18" s="112"/>
      <c r="F18" s="63">
        <f t="shared" si="1"/>
        <v>0</v>
      </c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63">
        <f t="shared" si="1"/>
        <v>0</v>
      </c>
      <c r="M18" s="30">
        <f t="shared" si="1"/>
        <v>0</v>
      </c>
      <c r="N18" s="30">
        <f t="shared" si="1"/>
        <v>0</v>
      </c>
      <c r="O18" s="30">
        <f t="shared" si="1"/>
        <v>0</v>
      </c>
      <c r="P18" s="30">
        <f t="shared" si="1"/>
        <v>0</v>
      </c>
      <c r="Q18" s="30">
        <f t="shared" si="1"/>
        <v>0</v>
      </c>
    </row>
    <row r="19" spans="1:17" s="2" customFormat="1" ht="15.75" hidden="1" customHeight="1">
      <c r="A19" s="65" t="s">
        <v>13</v>
      </c>
      <c r="B19" s="61" t="s">
        <v>10</v>
      </c>
      <c r="C19" s="56" t="s">
        <v>62</v>
      </c>
      <c r="D19" s="56" t="s">
        <v>121</v>
      </c>
      <c r="E19" s="56" t="s">
        <v>72</v>
      </c>
      <c r="F19" s="63">
        <f t="shared" ref="F19:Q19" si="2">F23</f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63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</row>
    <row r="20" spans="1:17" s="2" customFormat="1" ht="33" hidden="1" customHeight="1" thickBot="1">
      <c r="A20" s="65" t="s">
        <v>82</v>
      </c>
      <c r="B20" s="61" t="s">
        <v>10</v>
      </c>
      <c r="C20" s="56" t="s">
        <v>62</v>
      </c>
      <c r="D20" s="56" t="s">
        <v>12</v>
      </c>
      <c r="E20" s="56" t="s">
        <v>98</v>
      </c>
      <c r="F20" s="63"/>
      <c r="G20" s="75"/>
      <c r="H20" s="70">
        <f>F20+G20</f>
        <v>0</v>
      </c>
      <c r="I20" s="70"/>
      <c r="J20" s="70"/>
      <c r="K20" s="70">
        <f>F20+I20+J20</f>
        <v>0</v>
      </c>
      <c r="L20" s="63"/>
      <c r="M20" s="30"/>
      <c r="N20" s="27">
        <f>L20+M20</f>
        <v>0</v>
      </c>
      <c r="O20" s="27"/>
      <c r="P20" s="27"/>
      <c r="Q20" s="27">
        <f>L20+O20+P20</f>
        <v>0</v>
      </c>
    </row>
    <row r="21" spans="1:17" s="2" customFormat="1" ht="15" hidden="1" customHeight="1">
      <c r="A21" s="67"/>
      <c r="B21" s="58"/>
      <c r="C21" s="54"/>
      <c r="D21" s="113"/>
      <c r="E21" s="113"/>
      <c r="F21" s="62"/>
      <c r="G21" s="70"/>
      <c r="H21" s="70">
        <f>F21+G21</f>
        <v>0</v>
      </c>
      <c r="I21" s="70"/>
      <c r="J21" s="70"/>
      <c r="K21" s="70">
        <f>F21+I21+J21</f>
        <v>0</v>
      </c>
      <c r="L21" s="62"/>
      <c r="M21" s="27"/>
      <c r="N21" s="27">
        <f>L21+M21</f>
        <v>0</v>
      </c>
      <c r="O21" s="27"/>
      <c r="P21" s="27"/>
      <c r="Q21" s="27">
        <f>L21+O21+P21</f>
        <v>0</v>
      </c>
    </row>
    <row r="22" spans="1:17" s="2" customFormat="1" ht="15" hidden="1" customHeight="1">
      <c r="A22" s="67"/>
      <c r="B22" s="58"/>
      <c r="C22" s="54"/>
      <c r="D22" s="113"/>
      <c r="E22" s="113"/>
      <c r="F22" s="62"/>
      <c r="G22" s="70"/>
      <c r="H22" s="70">
        <f>F22+G22</f>
        <v>0</v>
      </c>
      <c r="I22" s="70"/>
      <c r="J22" s="70"/>
      <c r="K22" s="70">
        <f>F22+I22+J22</f>
        <v>0</v>
      </c>
      <c r="L22" s="62"/>
      <c r="M22" s="27"/>
      <c r="N22" s="27">
        <f>L22+M22</f>
        <v>0</v>
      </c>
      <c r="O22" s="27"/>
      <c r="P22" s="27"/>
      <c r="Q22" s="27">
        <f>L22+O22+P22</f>
        <v>0</v>
      </c>
    </row>
    <row r="23" spans="1:17" s="2" customFormat="1" ht="33" hidden="1" customHeight="1">
      <c r="A23" s="65" t="s">
        <v>122</v>
      </c>
      <c r="B23" s="58" t="s">
        <v>10</v>
      </c>
      <c r="C23" s="54" t="s">
        <v>62</v>
      </c>
      <c r="D23" s="113" t="s">
        <v>121</v>
      </c>
      <c r="E23" s="113">
        <v>500</v>
      </c>
      <c r="F23" s="62"/>
      <c r="G23" s="70"/>
      <c r="H23" s="70"/>
      <c r="I23" s="70"/>
      <c r="J23" s="70"/>
      <c r="K23" s="70">
        <f>F23+I23+J23</f>
        <v>0</v>
      </c>
      <c r="L23" s="62"/>
      <c r="M23" s="27"/>
      <c r="N23" s="27"/>
      <c r="O23" s="27"/>
      <c r="P23" s="27"/>
      <c r="Q23" s="27">
        <f>L23+O23+P23</f>
        <v>0</v>
      </c>
    </row>
    <row r="24" spans="1:17" s="53" customFormat="1" ht="44.25" customHeight="1">
      <c r="A24" s="67" t="s">
        <v>231</v>
      </c>
      <c r="B24" s="58" t="s">
        <v>237</v>
      </c>
      <c r="C24" s="54" t="s">
        <v>239</v>
      </c>
      <c r="D24" s="113" t="s">
        <v>116</v>
      </c>
      <c r="E24" s="54" t="s">
        <v>72</v>
      </c>
      <c r="F24" s="62">
        <f>F25</f>
        <v>230.5</v>
      </c>
      <c r="G24" s="70"/>
      <c r="H24" s="70"/>
      <c r="I24" s="70"/>
      <c r="J24" s="70"/>
      <c r="K24" s="70"/>
      <c r="L24" s="62">
        <f>L25</f>
        <v>230.5</v>
      </c>
      <c r="M24" s="52"/>
      <c r="N24" s="52"/>
      <c r="O24" s="52"/>
      <c r="P24" s="52"/>
      <c r="Q24" s="52"/>
    </row>
    <row r="25" spans="1:17" s="53" customFormat="1" ht="30" customHeight="1">
      <c r="A25" s="67" t="s">
        <v>287</v>
      </c>
      <c r="B25" s="58" t="s">
        <v>237</v>
      </c>
      <c r="C25" s="54" t="s">
        <v>239</v>
      </c>
      <c r="D25" s="113" t="s">
        <v>304</v>
      </c>
      <c r="E25" s="54" t="s">
        <v>72</v>
      </c>
      <c r="F25" s="62">
        <f>F26</f>
        <v>230.5</v>
      </c>
      <c r="G25" s="70"/>
      <c r="H25" s="70"/>
      <c r="I25" s="70"/>
      <c r="J25" s="70"/>
      <c r="K25" s="70"/>
      <c r="L25" s="62">
        <f>L26</f>
        <v>230.5</v>
      </c>
      <c r="M25" s="52"/>
      <c r="N25" s="52"/>
      <c r="O25" s="52"/>
      <c r="P25" s="52"/>
      <c r="Q25" s="52"/>
    </row>
    <row r="26" spans="1:17" s="53" customFormat="1" ht="15.75" customHeight="1">
      <c r="A26" s="67" t="s">
        <v>110</v>
      </c>
      <c r="B26" s="58" t="s">
        <v>237</v>
      </c>
      <c r="C26" s="54" t="s">
        <v>239</v>
      </c>
      <c r="D26" s="113" t="s">
        <v>305</v>
      </c>
      <c r="E26" s="54" t="s">
        <v>72</v>
      </c>
      <c r="F26" s="62">
        <f>F27</f>
        <v>230.5</v>
      </c>
      <c r="G26" s="70"/>
      <c r="H26" s="70"/>
      <c r="I26" s="70"/>
      <c r="J26" s="70"/>
      <c r="K26" s="70"/>
      <c r="L26" s="62">
        <f>L27</f>
        <v>230.5</v>
      </c>
      <c r="M26" s="52"/>
      <c r="N26" s="52"/>
      <c r="O26" s="52"/>
      <c r="P26" s="52"/>
      <c r="Q26" s="52"/>
    </row>
    <row r="27" spans="1:17" s="2" customFormat="1" ht="74.25" customHeight="1">
      <c r="A27" s="65" t="s">
        <v>240</v>
      </c>
      <c r="B27" s="61" t="s">
        <v>237</v>
      </c>
      <c r="C27" s="56" t="s">
        <v>239</v>
      </c>
      <c r="D27" s="112" t="s">
        <v>305</v>
      </c>
      <c r="E27" s="56" t="s">
        <v>241</v>
      </c>
      <c r="F27" s="63">
        <f>F28</f>
        <v>230.5</v>
      </c>
      <c r="G27" s="75"/>
      <c r="H27" s="75"/>
      <c r="I27" s="75"/>
      <c r="J27" s="75"/>
      <c r="K27" s="75"/>
      <c r="L27" s="63">
        <f>L28</f>
        <v>230.5</v>
      </c>
      <c r="M27" s="27"/>
      <c r="N27" s="27"/>
      <c r="O27" s="27"/>
      <c r="P27" s="27"/>
      <c r="Q27" s="27"/>
    </row>
    <row r="28" spans="1:17" s="2" customFormat="1" ht="32.25" customHeight="1">
      <c r="A28" s="65" t="s">
        <v>279</v>
      </c>
      <c r="B28" s="61" t="s">
        <v>237</v>
      </c>
      <c r="C28" s="56" t="s">
        <v>239</v>
      </c>
      <c r="D28" s="112" t="s">
        <v>305</v>
      </c>
      <c r="E28" s="56" t="s">
        <v>242</v>
      </c>
      <c r="F28" s="63">
        <f>F29</f>
        <v>230.5</v>
      </c>
      <c r="G28" s="75"/>
      <c r="H28" s="75"/>
      <c r="I28" s="75"/>
      <c r="J28" s="75"/>
      <c r="K28" s="75"/>
      <c r="L28" s="63">
        <f>L29</f>
        <v>230.5</v>
      </c>
      <c r="M28" s="27"/>
      <c r="N28" s="27"/>
      <c r="O28" s="27"/>
      <c r="P28" s="27"/>
      <c r="Q28" s="27"/>
    </row>
    <row r="29" spans="1:17" s="2" customFormat="1" ht="43.5" customHeight="1">
      <c r="A29" s="65" t="s">
        <v>280</v>
      </c>
      <c r="B29" s="61" t="s">
        <v>237</v>
      </c>
      <c r="C29" s="56" t="s">
        <v>239</v>
      </c>
      <c r="D29" s="112" t="s">
        <v>305</v>
      </c>
      <c r="E29" s="56" t="s">
        <v>243</v>
      </c>
      <c r="F29" s="63">
        <v>230.5</v>
      </c>
      <c r="G29" s="75"/>
      <c r="H29" s="75"/>
      <c r="I29" s="75"/>
      <c r="J29" s="75"/>
      <c r="K29" s="75"/>
      <c r="L29" s="63">
        <v>230.5</v>
      </c>
      <c r="M29" s="27"/>
      <c r="N29" s="27"/>
      <c r="O29" s="27"/>
      <c r="P29" s="27"/>
      <c r="Q29" s="27"/>
    </row>
    <row r="30" spans="1:17" s="53" customFormat="1" ht="76.5" customHeight="1">
      <c r="A30" s="67" t="s">
        <v>123</v>
      </c>
      <c r="B30" s="58" t="s">
        <v>237</v>
      </c>
      <c r="C30" s="54" t="s">
        <v>244</v>
      </c>
      <c r="D30" s="113" t="s">
        <v>116</v>
      </c>
      <c r="E30" s="58" t="s">
        <v>72</v>
      </c>
      <c r="F30" s="62">
        <f t="shared" ref="F30:Q30" si="3">F31</f>
        <v>487.6</v>
      </c>
      <c r="G30" s="70">
        <f t="shared" si="3"/>
        <v>0</v>
      </c>
      <c r="H30" s="70">
        <f t="shared" si="3"/>
        <v>0</v>
      </c>
      <c r="I30" s="70">
        <f t="shared" si="3"/>
        <v>0</v>
      </c>
      <c r="J30" s="70">
        <f t="shared" si="3"/>
        <v>0</v>
      </c>
      <c r="K30" s="70">
        <f t="shared" si="3"/>
        <v>0</v>
      </c>
      <c r="L30" s="62">
        <f t="shared" si="3"/>
        <v>487.6</v>
      </c>
      <c r="M30" s="52">
        <f t="shared" si="3"/>
        <v>0</v>
      </c>
      <c r="N30" s="52">
        <f t="shared" si="3"/>
        <v>0</v>
      </c>
      <c r="O30" s="52">
        <f t="shared" si="3"/>
        <v>0</v>
      </c>
      <c r="P30" s="52">
        <f t="shared" si="3"/>
        <v>0</v>
      </c>
      <c r="Q30" s="52">
        <f t="shared" si="3"/>
        <v>0</v>
      </c>
    </row>
    <row r="31" spans="1:17" s="53" customFormat="1" ht="30" customHeight="1">
      <c r="A31" s="67" t="s">
        <v>287</v>
      </c>
      <c r="B31" s="58" t="s">
        <v>237</v>
      </c>
      <c r="C31" s="54" t="s">
        <v>244</v>
      </c>
      <c r="D31" s="113" t="s">
        <v>304</v>
      </c>
      <c r="E31" s="54" t="s">
        <v>72</v>
      </c>
      <c r="F31" s="62">
        <f>F32</f>
        <v>487.6</v>
      </c>
      <c r="G31" s="70"/>
      <c r="H31" s="70"/>
      <c r="I31" s="70"/>
      <c r="J31" s="70"/>
      <c r="K31" s="70"/>
      <c r="L31" s="62">
        <f>L32</f>
        <v>487.6</v>
      </c>
      <c r="M31" s="52"/>
      <c r="N31" s="52"/>
      <c r="O31" s="52"/>
      <c r="P31" s="52"/>
      <c r="Q31" s="52"/>
    </row>
    <row r="32" spans="1:17" s="53" customFormat="1" ht="15.75">
      <c r="A32" s="67" t="s">
        <v>13</v>
      </c>
      <c r="B32" s="58" t="s">
        <v>237</v>
      </c>
      <c r="C32" s="54" t="s">
        <v>244</v>
      </c>
      <c r="D32" s="113" t="s">
        <v>307</v>
      </c>
      <c r="E32" s="58" t="s">
        <v>72</v>
      </c>
      <c r="F32" s="69">
        <f>F36+F33</f>
        <v>487.6</v>
      </c>
      <c r="G32" s="73">
        <f t="shared" ref="G32:Q32" si="4">G36</f>
        <v>0</v>
      </c>
      <c r="H32" s="73">
        <f t="shared" si="4"/>
        <v>0</v>
      </c>
      <c r="I32" s="73">
        <f t="shared" si="4"/>
        <v>0</v>
      </c>
      <c r="J32" s="73">
        <f t="shared" si="4"/>
        <v>0</v>
      </c>
      <c r="K32" s="73">
        <f t="shared" si="4"/>
        <v>168.3</v>
      </c>
      <c r="L32" s="69">
        <f>L36+L33</f>
        <v>487.6</v>
      </c>
      <c r="M32" s="34">
        <f t="shared" si="4"/>
        <v>0</v>
      </c>
      <c r="N32" s="34">
        <f t="shared" si="4"/>
        <v>0</v>
      </c>
      <c r="O32" s="34">
        <f t="shared" si="4"/>
        <v>0</v>
      </c>
      <c r="P32" s="34">
        <f t="shared" si="4"/>
        <v>0</v>
      </c>
      <c r="Q32" s="34">
        <f t="shared" si="4"/>
        <v>168.3</v>
      </c>
    </row>
    <row r="33" spans="1:17" s="2" customFormat="1" ht="74.25" customHeight="1">
      <c r="A33" s="65" t="s">
        <v>240</v>
      </c>
      <c r="B33" s="61" t="s">
        <v>237</v>
      </c>
      <c r="C33" s="56" t="s">
        <v>244</v>
      </c>
      <c r="D33" s="112" t="s">
        <v>307</v>
      </c>
      <c r="E33" s="56" t="s">
        <v>241</v>
      </c>
      <c r="F33" s="63">
        <f>F34</f>
        <v>319.3</v>
      </c>
      <c r="G33" s="75"/>
      <c r="H33" s="75"/>
      <c r="I33" s="75"/>
      <c r="J33" s="75"/>
      <c r="K33" s="75"/>
      <c r="L33" s="63">
        <f>L34</f>
        <v>319.3</v>
      </c>
      <c r="M33" s="27"/>
      <c r="N33" s="27"/>
      <c r="O33" s="27"/>
      <c r="P33" s="27"/>
      <c r="Q33" s="27"/>
    </row>
    <row r="34" spans="1:17" s="2" customFormat="1" ht="32.25" customHeight="1">
      <c r="A34" s="65" t="s">
        <v>279</v>
      </c>
      <c r="B34" s="61" t="s">
        <v>237</v>
      </c>
      <c r="C34" s="56" t="s">
        <v>244</v>
      </c>
      <c r="D34" s="112" t="s">
        <v>307</v>
      </c>
      <c r="E34" s="56" t="s">
        <v>242</v>
      </c>
      <c r="F34" s="63">
        <f>F35</f>
        <v>319.3</v>
      </c>
      <c r="G34" s="75"/>
      <c r="H34" s="75"/>
      <c r="I34" s="75"/>
      <c r="J34" s="75"/>
      <c r="K34" s="75"/>
      <c r="L34" s="63">
        <f>L35</f>
        <v>319.3</v>
      </c>
      <c r="M34" s="27"/>
      <c r="N34" s="27"/>
      <c r="O34" s="27"/>
      <c r="P34" s="27"/>
      <c r="Q34" s="27"/>
    </row>
    <row r="35" spans="1:17" s="2" customFormat="1" ht="47.25" customHeight="1">
      <c r="A35" s="65" t="s">
        <v>280</v>
      </c>
      <c r="B35" s="61" t="s">
        <v>237</v>
      </c>
      <c r="C35" s="56" t="s">
        <v>244</v>
      </c>
      <c r="D35" s="112" t="s">
        <v>307</v>
      </c>
      <c r="E35" s="56" t="s">
        <v>243</v>
      </c>
      <c r="F35" s="63">
        <v>319.3</v>
      </c>
      <c r="G35" s="75"/>
      <c r="H35" s="75"/>
      <c r="I35" s="75"/>
      <c r="J35" s="75"/>
      <c r="K35" s="75"/>
      <c r="L35" s="63">
        <v>319.3</v>
      </c>
      <c r="M35" s="27"/>
      <c r="N35" s="27"/>
      <c r="O35" s="27"/>
      <c r="P35" s="27"/>
      <c r="Q35" s="27"/>
    </row>
    <row r="36" spans="1:17" ht="30.75">
      <c r="A36" s="65" t="s">
        <v>245</v>
      </c>
      <c r="B36" s="61" t="s">
        <v>237</v>
      </c>
      <c r="C36" s="56" t="s">
        <v>244</v>
      </c>
      <c r="D36" s="112" t="s">
        <v>307</v>
      </c>
      <c r="E36" s="56" t="s">
        <v>246</v>
      </c>
      <c r="F36" s="66">
        <f>F45</f>
        <v>168.3</v>
      </c>
      <c r="G36" s="72"/>
      <c r="H36" s="70"/>
      <c r="I36" s="70"/>
      <c r="J36" s="70"/>
      <c r="K36" s="70">
        <f t="shared" ref="K36:K41" si="5">F36+I36+J36</f>
        <v>168.3</v>
      </c>
      <c r="L36" s="66">
        <f>L45</f>
        <v>168.3</v>
      </c>
      <c r="M36" s="31"/>
      <c r="N36" s="27"/>
      <c r="O36" s="27"/>
      <c r="P36" s="27"/>
      <c r="Q36" s="27">
        <f t="shared" ref="Q36:Q41" si="6">L36+O36+P36</f>
        <v>168.3</v>
      </c>
    </row>
    <row r="37" spans="1:17" ht="15.75" hidden="1">
      <c r="A37" s="67" t="s">
        <v>94</v>
      </c>
      <c r="B37" s="60" t="s">
        <v>10</v>
      </c>
      <c r="C37" s="60" t="s">
        <v>16</v>
      </c>
      <c r="D37" s="112" t="s">
        <v>307</v>
      </c>
      <c r="E37" s="60"/>
      <c r="F37" s="66">
        <f>F38</f>
        <v>0</v>
      </c>
      <c r="G37" s="72">
        <f>G38</f>
        <v>0</v>
      </c>
      <c r="H37" s="70">
        <f>F37+G37</f>
        <v>0</v>
      </c>
      <c r="I37" s="70"/>
      <c r="J37" s="70"/>
      <c r="K37" s="70">
        <f t="shared" si="5"/>
        <v>0</v>
      </c>
      <c r="L37" s="66">
        <f>L38</f>
        <v>0</v>
      </c>
      <c r="M37" s="31">
        <f>M38</f>
        <v>0</v>
      </c>
      <c r="N37" s="27">
        <f>L37+M37</f>
        <v>0</v>
      </c>
      <c r="O37" s="27"/>
      <c r="P37" s="27"/>
      <c r="Q37" s="27">
        <f t="shared" si="6"/>
        <v>0</v>
      </c>
    </row>
    <row r="38" spans="1:17" ht="15.75" hidden="1">
      <c r="A38" s="65" t="s">
        <v>95</v>
      </c>
      <c r="B38" s="60" t="s">
        <v>10</v>
      </c>
      <c r="C38" s="60" t="s">
        <v>16</v>
      </c>
      <c r="D38" s="112" t="s">
        <v>307</v>
      </c>
      <c r="E38" s="60"/>
      <c r="F38" s="66">
        <f>F39</f>
        <v>0</v>
      </c>
      <c r="G38" s="72">
        <f>G39</f>
        <v>0</v>
      </c>
      <c r="H38" s="70">
        <f>F38+G38</f>
        <v>0</v>
      </c>
      <c r="I38" s="70"/>
      <c r="J38" s="70"/>
      <c r="K38" s="70">
        <f t="shared" si="5"/>
        <v>0</v>
      </c>
      <c r="L38" s="66">
        <f>L39</f>
        <v>0</v>
      </c>
      <c r="M38" s="31">
        <f>M39</f>
        <v>0</v>
      </c>
      <c r="N38" s="27">
        <f>L38+M38</f>
        <v>0</v>
      </c>
      <c r="O38" s="27"/>
      <c r="P38" s="27"/>
      <c r="Q38" s="27">
        <f t="shared" si="6"/>
        <v>0</v>
      </c>
    </row>
    <row r="39" spans="1:17" ht="37.5" hidden="1" customHeight="1">
      <c r="A39" s="68" t="s">
        <v>96</v>
      </c>
      <c r="B39" s="60" t="s">
        <v>10</v>
      </c>
      <c r="C39" s="60" t="s">
        <v>16</v>
      </c>
      <c r="D39" s="112" t="s">
        <v>307</v>
      </c>
      <c r="E39" s="60" t="s">
        <v>97</v>
      </c>
      <c r="F39" s="66"/>
      <c r="G39" s="72"/>
      <c r="H39" s="70">
        <f>F39+G39</f>
        <v>0</v>
      </c>
      <c r="I39" s="70"/>
      <c r="J39" s="70"/>
      <c r="K39" s="70">
        <f t="shared" si="5"/>
        <v>0</v>
      </c>
      <c r="L39" s="66"/>
      <c r="M39" s="31"/>
      <c r="N39" s="27">
        <f>L39+M39</f>
        <v>0</v>
      </c>
      <c r="O39" s="27"/>
      <c r="P39" s="27"/>
      <c r="Q39" s="27">
        <f t="shared" si="6"/>
        <v>0</v>
      </c>
    </row>
    <row r="40" spans="1:17" ht="45.75" hidden="1" customHeight="1">
      <c r="A40" s="65"/>
      <c r="B40" s="60" t="s">
        <v>10</v>
      </c>
      <c r="C40" s="60" t="s">
        <v>60</v>
      </c>
      <c r="D40" s="112" t="s">
        <v>307</v>
      </c>
      <c r="E40" s="60" t="s">
        <v>72</v>
      </c>
      <c r="F40" s="66" t="e">
        <f>F41</f>
        <v>#REF!</v>
      </c>
      <c r="G40" s="72" t="e">
        <f>G41</f>
        <v>#REF!</v>
      </c>
      <c r="H40" s="72" t="e">
        <f>H41</f>
        <v>#REF!</v>
      </c>
      <c r="I40" s="72">
        <f>I41</f>
        <v>0</v>
      </c>
      <c r="J40" s="72" t="e">
        <f>J41</f>
        <v>#REF!</v>
      </c>
      <c r="K40" s="70" t="e">
        <f t="shared" si="5"/>
        <v>#REF!</v>
      </c>
      <c r="L40" s="66" t="e">
        <f>L41</f>
        <v>#REF!</v>
      </c>
      <c r="M40" s="31" t="e">
        <f>M41</f>
        <v>#REF!</v>
      </c>
      <c r="N40" s="31" t="e">
        <f>N41</f>
        <v>#REF!</v>
      </c>
      <c r="O40" s="31">
        <f>O41</f>
        <v>0</v>
      </c>
      <c r="P40" s="31" t="e">
        <f>P41</f>
        <v>#REF!</v>
      </c>
      <c r="Q40" s="27" t="e">
        <f t="shared" si="6"/>
        <v>#REF!</v>
      </c>
    </row>
    <row r="41" spans="1:17" ht="75.75" hidden="1">
      <c r="A41" s="65" t="s">
        <v>117</v>
      </c>
      <c r="B41" s="60" t="s">
        <v>10</v>
      </c>
      <c r="C41" s="60" t="s">
        <v>15</v>
      </c>
      <c r="D41" s="112" t="s">
        <v>307</v>
      </c>
      <c r="E41" s="60" t="s">
        <v>72</v>
      </c>
      <c r="F41" s="66" t="e">
        <f>#REF!</f>
        <v>#REF!</v>
      </c>
      <c r="G41" s="72" t="e">
        <f>#REF!</f>
        <v>#REF!</v>
      </c>
      <c r="H41" s="72" t="e">
        <f>#REF!</f>
        <v>#REF!</v>
      </c>
      <c r="I41" s="72"/>
      <c r="J41" s="72" t="e">
        <f>#REF!</f>
        <v>#REF!</v>
      </c>
      <c r="K41" s="70" t="e">
        <f t="shared" si="5"/>
        <v>#REF!</v>
      </c>
      <c r="L41" s="66" t="e">
        <f>#REF!</f>
        <v>#REF!</v>
      </c>
      <c r="M41" s="31" t="e">
        <f>#REF!</f>
        <v>#REF!</v>
      </c>
      <c r="N41" s="31" t="e">
        <f>#REF!</f>
        <v>#REF!</v>
      </c>
      <c r="O41" s="31"/>
      <c r="P41" s="31" t="e">
        <f>#REF!</f>
        <v>#REF!</v>
      </c>
      <c r="Q41" s="27" t="e">
        <f t="shared" si="6"/>
        <v>#REF!</v>
      </c>
    </row>
    <row r="42" spans="1:17" s="7" customFormat="1" ht="27" hidden="1" customHeight="1">
      <c r="A42" s="65" t="s">
        <v>83</v>
      </c>
      <c r="B42" s="60" t="s">
        <v>10</v>
      </c>
      <c r="C42" s="60" t="s">
        <v>17</v>
      </c>
      <c r="D42" s="112" t="s">
        <v>307</v>
      </c>
      <c r="E42" s="60"/>
      <c r="F42" s="66">
        <f>F43</f>
        <v>0</v>
      </c>
      <c r="G42" s="72">
        <f>G43</f>
        <v>0</v>
      </c>
      <c r="H42" s="70">
        <f>F42+G42</f>
        <v>0</v>
      </c>
      <c r="I42" s="70"/>
      <c r="J42" s="70"/>
      <c r="K42" s="70">
        <f t="shared" ref="K42:K78" si="7">F42+I42+J42</f>
        <v>0</v>
      </c>
      <c r="L42" s="66">
        <f>L43</f>
        <v>0</v>
      </c>
      <c r="M42" s="32">
        <f>M43</f>
        <v>0</v>
      </c>
      <c r="N42" s="27">
        <f>L42+M42</f>
        <v>0</v>
      </c>
      <c r="O42" s="27"/>
      <c r="P42" s="27"/>
      <c r="Q42" s="27">
        <f t="shared" ref="Q42:Q78" si="8">L42+O42+P42</f>
        <v>0</v>
      </c>
    </row>
    <row r="43" spans="1:17" ht="45.75" hidden="1">
      <c r="A43" s="68" t="s">
        <v>84</v>
      </c>
      <c r="B43" s="60" t="s">
        <v>10</v>
      </c>
      <c r="C43" s="60" t="s">
        <v>17</v>
      </c>
      <c r="D43" s="112" t="s">
        <v>307</v>
      </c>
      <c r="E43" s="60" t="s">
        <v>86</v>
      </c>
      <c r="F43" s="66"/>
      <c r="G43" s="72"/>
      <c r="H43" s="70">
        <f>F43+G43</f>
        <v>0</v>
      </c>
      <c r="I43" s="70"/>
      <c r="J43" s="70"/>
      <c r="K43" s="70">
        <f t="shared" si="7"/>
        <v>0</v>
      </c>
      <c r="L43" s="66"/>
      <c r="M43" s="31"/>
      <c r="N43" s="27">
        <f>L43+M43</f>
        <v>0</v>
      </c>
      <c r="O43" s="27"/>
      <c r="P43" s="27"/>
      <c r="Q43" s="27">
        <f t="shared" si="8"/>
        <v>0</v>
      </c>
    </row>
    <row r="44" spans="1:17" ht="15.75" hidden="1">
      <c r="A44" s="68"/>
      <c r="B44" s="60"/>
      <c r="C44" s="60"/>
      <c r="D44" s="112" t="s">
        <v>307</v>
      </c>
      <c r="E44" s="60"/>
      <c r="F44" s="66"/>
      <c r="G44" s="72"/>
      <c r="H44" s="70">
        <f>F44+G44</f>
        <v>0</v>
      </c>
      <c r="I44" s="70"/>
      <c r="J44" s="70"/>
      <c r="K44" s="70">
        <f t="shared" si="7"/>
        <v>0</v>
      </c>
      <c r="L44" s="66"/>
      <c r="M44" s="31"/>
      <c r="N44" s="27">
        <f>L44+M44</f>
        <v>0</v>
      </c>
      <c r="O44" s="27"/>
      <c r="P44" s="27"/>
      <c r="Q44" s="27">
        <f t="shared" si="8"/>
        <v>0</v>
      </c>
    </row>
    <row r="45" spans="1:17" s="102" customFormat="1" ht="45.75">
      <c r="A45" s="65" t="s">
        <v>247</v>
      </c>
      <c r="B45" s="61" t="s">
        <v>237</v>
      </c>
      <c r="C45" s="56" t="s">
        <v>244</v>
      </c>
      <c r="D45" s="112" t="s">
        <v>307</v>
      </c>
      <c r="E45" s="56" t="s">
        <v>248</v>
      </c>
      <c r="F45" s="66">
        <f>F46</f>
        <v>168.3</v>
      </c>
      <c r="G45" s="72"/>
      <c r="H45" s="70"/>
      <c r="I45" s="70"/>
      <c r="J45" s="70"/>
      <c r="K45" s="70"/>
      <c r="L45" s="66">
        <f>L46</f>
        <v>168.3</v>
      </c>
      <c r="M45" s="31"/>
      <c r="N45" s="52"/>
      <c r="O45" s="52"/>
      <c r="P45" s="52"/>
      <c r="Q45" s="52"/>
    </row>
    <row r="46" spans="1:17" s="102" customFormat="1" ht="45.75">
      <c r="A46" s="65" t="s">
        <v>291</v>
      </c>
      <c r="B46" s="61" t="s">
        <v>237</v>
      </c>
      <c r="C46" s="56" t="s">
        <v>244</v>
      </c>
      <c r="D46" s="112" t="s">
        <v>307</v>
      </c>
      <c r="E46" s="56" t="s">
        <v>292</v>
      </c>
      <c r="F46" s="66">
        <v>168.3</v>
      </c>
      <c r="G46" s="72"/>
      <c r="H46" s="70"/>
      <c r="I46" s="70"/>
      <c r="J46" s="70"/>
      <c r="K46" s="70"/>
      <c r="L46" s="66">
        <v>168.3</v>
      </c>
      <c r="M46" s="31"/>
      <c r="N46" s="52"/>
      <c r="O46" s="52"/>
      <c r="P46" s="52"/>
      <c r="Q46" s="52"/>
    </row>
    <row r="47" spans="1:17" s="117" customFormat="1" ht="15.75">
      <c r="A47" s="67" t="s">
        <v>57</v>
      </c>
      <c r="B47" s="58" t="s">
        <v>237</v>
      </c>
      <c r="C47" s="58" t="s">
        <v>249</v>
      </c>
      <c r="D47" s="58" t="s">
        <v>116</v>
      </c>
      <c r="E47" s="58" t="s">
        <v>72</v>
      </c>
      <c r="F47" s="69">
        <f>F48</f>
        <v>2</v>
      </c>
      <c r="G47" s="73" t="e">
        <f>#REF!</f>
        <v>#REF!</v>
      </c>
      <c r="H47" s="70" t="e">
        <f>F47+G47</f>
        <v>#REF!</v>
      </c>
      <c r="I47" s="70"/>
      <c r="J47" s="70"/>
      <c r="K47" s="70">
        <f t="shared" si="7"/>
        <v>2</v>
      </c>
      <c r="L47" s="69">
        <f>L48</f>
        <v>2</v>
      </c>
      <c r="M47" s="48" t="e">
        <f>#REF!</f>
        <v>#REF!</v>
      </c>
      <c r="N47" s="52"/>
      <c r="O47" s="52"/>
      <c r="P47" s="52"/>
      <c r="Q47" s="52">
        <f t="shared" si="8"/>
        <v>2</v>
      </c>
    </row>
    <row r="48" spans="1:17" s="53" customFormat="1" ht="30" customHeight="1">
      <c r="A48" s="67" t="s">
        <v>287</v>
      </c>
      <c r="B48" s="58" t="s">
        <v>237</v>
      </c>
      <c r="C48" s="58" t="s">
        <v>249</v>
      </c>
      <c r="D48" s="113" t="s">
        <v>304</v>
      </c>
      <c r="E48" s="54" t="s">
        <v>72</v>
      </c>
      <c r="F48" s="62">
        <f>F49</f>
        <v>2</v>
      </c>
      <c r="G48" s="70"/>
      <c r="H48" s="70"/>
      <c r="I48" s="70"/>
      <c r="J48" s="70"/>
      <c r="K48" s="70"/>
      <c r="L48" s="62">
        <f>L49</f>
        <v>2</v>
      </c>
      <c r="M48" s="52"/>
      <c r="N48" s="52"/>
      <c r="O48" s="52"/>
      <c r="P48" s="52"/>
      <c r="Q48" s="52"/>
    </row>
    <row r="49" spans="1:17" s="53" customFormat="1" ht="16.5" customHeight="1">
      <c r="A49" s="67" t="s">
        <v>126</v>
      </c>
      <c r="B49" s="58" t="s">
        <v>237</v>
      </c>
      <c r="C49" s="58" t="s">
        <v>249</v>
      </c>
      <c r="D49" s="113" t="s">
        <v>309</v>
      </c>
      <c r="E49" s="58" t="s">
        <v>72</v>
      </c>
      <c r="F49" s="69">
        <f>F50</f>
        <v>2</v>
      </c>
      <c r="G49" s="73">
        <f>G50</f>
        <v>0</v>
      </c>
      <c r="H49" s="73">
        <f>H50</f>
        <v>0</v>
      </c>
      <c r="I49" s="73"/>
      <c r="J49" s="73">
        <f>J50</f>
        <v>0</v>
      </c>
      <c r="K49" s="70">
        <f t="shared" si="7"/>
        <v>2</v>
      </c>
      <c r="L49" s="69">
        <f>L50</f>
        <v>2</v>
      </c>
      <c r="M49" s="34">
        <f>M50</f>
        <v>0</v>
      </c>
      <c r="N49" s="34">
        <f>N50</f>
        <v>0</v>
      </c>
      <c r="O49" s="34"/>
      <c r="P49" s="34">
        <f>P50</f>
        <v>0</v>
      </c>
      <c r="Q49" s="52">
        <f t="shared" si="8"/>
        <v>2</v>
      </c>
    </row>
    <row r="50" spans="1:17" s="9" customFormat="1" ht="14.25" customHeight="1">
      <c r="A50" s="65" t="s">
        <v>250</v>
      </c>
      <c r="B50" s="61" t="s">
        <v>237</v>
      </c>
      <c r="C50" s="61" t="s">
        <v>249</v>
      </c>
      <c r="D50" s="112" t="s">
        <v>309</v>
      </c>
      <c r="E50" s="61" t="s">
        <v>252</v>
      </c>
      <c r="F50" s="66">
        <v>2</v>
      </c>
      <c r="G50" s="72"/>
      <c r="H50" s="70"/>
      <c r="I50" s="70"/>
      <c r="J50" s="70"/>
      <c r="K50" s="70">
        <f t="shared" si="7"/>
        <v>2</v>
      </c>
      <c r="L50" s="66">
        <v>2</v>
      </c>
      <c r="M50" s="31"/>
      <c r="N50" s="27"/>
      <c r="O50" s="27"/>
      <c r="P50" s="27"/>
      <c r="Q50" s="27">
        <f t="shared" si="8"/>
        <v>2</v>
      </c>
    </row>
    <row r="51" spans="1:17" s="9" customFormat="1" ht="14.25" customHeight="1">
      <c r="A51" s="65" t="s">
        <v>251</v>
      </c>
      <c r="B51" s="61" t="s">
        <v>237</v>
      </c>
      <c r="C51" s="61" t="s">
        <v>249</v>
      </c>
      <c r="D51" s="112" t="s">
        <v>309</v>
      </c>
      <c r="E51" s="61" t="s">
        <v>253</v>
      </c>
      <c r="F51" s="66">
        <v>2</v>
      </c>
      <c r="G51" s="72"/>
      <c r="H51" s="70"/>
      <c r="I51" s="70"/>
      <c r="J51" s="70"/>
      <c r="K51" s="70"/>
      <c r="L51" s="66">
        <v>2</v>
      </c>
      <c r="M51" s="31"/>
      <c r="N51" s="27"/>
      <c r="O51" s="27"/>
      <c r="P51" s="27"/>
      <c r="Q51" s="27"/>
    </row>
    <row r="52" spans="1:17" s="117" customFormat="1" ht="14.25" customHeight="1">
      <c r="A52" s="67" t="s">
        <v>254</v>
      </c>
      <c r="B52" s="58" t="s">
        <v>237</v>
      </c>
      <c r="C52" s="58" t="s">
        <v>255</v>
      </c>
      <c r="D52" s="58" t="s">
        <v>116</v>
      </c>
      <c r="E52" s="58" t="s">
        <v>72</v>
      </c>
      <c r="F52" s="69">
        <f>F56</f>
        <v>2</v>
      </c>
      <c r="G52" s="73" t="e">
        <f>#REF!+G53+G56</f>
        <v>#REF!</v>
      </c>
      <c r="H52" s="73" t="e">
        <f>#REF!+H53+H56</f>
        <v>#REF!</v>
      </c>
      <c r="I52" s="73"/>
      <c r="J52" s="73" t="e">
        <f>#REF!+J53+J56</f>
        <v>#REF!</v>
      </c>
      <c r="K52" s="70" t="e">
        <f t="shared" si="7"/>
        <v>#REF!</v>
      </c>
      <c r="L52" s="69">
        <f>L56</f>
        <v>2</v>
      </c>
      <c r="M52" s="48" t="e">
        <f>#REF!+M53+M56</f>
        <v>#REF!</v>
      </c>
      <c r="N52" s="48" t="e">
        <f>#REF!+N53+N56</f>
        <v>#REF!</v>
      </c>
      <c r="O52" s="48"/>
      <c r="P52" s="48" t="e">
        <f>#REF!+P53+P56</f>
        <v>#REF!</v>
      </c>
      <c r="Q52" s="105" t="e">
        <f t="shared" si="8"/>
        <v>#REF!</v>
      </c>
    </row>
    <row r="53" spans="1:17" s="16" customFormat="1" ht="75" hidden="1" customHeight="1">
      <c r="A53" s="65" t="s">
        <v>117</v>
      </c>
      <c r="B53" s="58" t="s">
        <v>237</v>
      </c>
      <c r="C53" s="61" t="s">
        <v>127</v>
      </c>
      <c r="D53" s="61" t="s">
        <v>118</v>
      </c>
      <c r="E53" s="61" t="s">
        <v>72</v>
      </c>
      <c r="F53" s="66">
        <f t="shared" ref="F53:H54" si="9">F54</f>
        <v>0</v>
      </c>
      <c r="G53" s="72">
        <f t="shared" si="9"/>
        <v>0</v>
      </c>
      <c r="H53" s="72">
        <f t="shared" si="9"/>
        <v>0</v>
      </c>
      <c r="I53" s="72"/>
      <c r="J53" s="72">
        <f>J54</f>
        <v>0</v>
      </c>
      <c r="K53" s="70">
        <f t="shared" si="7"/>
        <v>0</v>
      </c>
      <c r="L53" s="66">
        <f t="shared" ref="L53:N54" si="10">L54</f>
        <v>0</v>
      </c>
      <c r="M53" s="33">
        <f t="shared" si="10"/>
        <v>0</v>
      </c>
      <c r="N53" s="33">
        <f t="shared" si="10"/>
        <v>0</v>
      </c>
      <c r="O53" s="33"/>
      <c r="P53" s="33">
        <f>P54</f>
        <v>0</v>
      </c>
      <c r="Q53" s="27">
        <f t="shared" si="8"/>
        <v>0</v>
      </c>
    </row>
    <row r="54" spans="1:17" ht="14.25" hidden="1" customHeight="1">
      <c r="A54" s="65" t="s">
        <v>13</v>
      </c>
      <c r="B54" s="58" t="s">
        <v>237</v>
      </c>
      <c r="C54" s="60" t="s">
        <v>127</v>
      </c>
      <c r="D54" s="60" t="s">
        <v>128</v>
      </c>
      <c r="E54" s="60" t="s">
        <v>72</v>
      </c>
      <c r="F54" s="66">
        <f t="shared" si="9"/>
        <v>0</v>
      </c>
      <c r="G54" s="72">
        <f t="shared" si="9"/>
        <v>0</v>
      </c>
      <c r="H54" s="72">
        <f t="shared" si="9"/>
        <v>0</v>
      </c>
      <c r="I54" s="72"/>
      <c r="J54" s="72">
        <f>J55</f>
        <v>0</v>
      </c>
      <c r="K54" s="70">
        <f t="shared" si="7"/>
        <v>0</v>
      </c>
      <c r="L54" s="66">
        <f t="shared" si="10"/>
        <v>0</v>
      </c>
      <c r="M54" s="31">
        <f t="shared" si="10"/>
        <v>0</v>
      </c>
      <c r="N54" s="31">
        <f t="shared" si="10"/>
        <v>0</v>
      </c>
      <c r="O54" s="31"/>
      <c r="P54" s="31">
        <f>P55</f>
        <v>0</v>
      </c>
      <c r="Q54" s="27">
        <f t="shared" si="8"/>
        <v>0</v>
      </c>
    </row>
    <row r="55" spans="1:17" s="6" customFormat="1" ht="28.5" hidden="1" customHeight="1">
      <c r="A55" s="68" t="s">
        <v>122</v>
      </c>
      <c r="B55" s="58" t="s">
        <v>237</v>
      </c>
      <c r="C55" s="60" t="s">
        <v>127</v>
      </c>
      <c r="D55" s="60" t="s">
        <v>121</v>
      </c>
      <c r="E55" s="60" t="s">
        <v>124</v>
      </c>
      <c r="F55" s="114"/>
      <c r="G55" s="115"/>
      <c r="H55" s="115"/>
      <c r="I55" s="115"/>
      <c r="J55" s="115"/>
      <c r="K55" s="70">
        <f t="shared" si="7"/>
        <v>0</v>
      </c>
      <c r="L55" s="114"/>
      <c r="M55" s="35"/>
      <c r="N55" s="35"/>
      <c r="O55" s="35"/>
      <c r="P55" s="35"/>
      <c r="Q55" s="27">
        <f t="shared" si="8"/>
        <v>0</v>
      </c>
    </row>
    <row r="56" spans="1:17" s="53" customFormat="1" ht="30" customHeight="1">
      <c r="A56" s="67" t="s">
        <v>287</v>
      </c>
      <c r="B56" s="58" t="s">
        <v>237</v>
      </c>
      <c r="C56" s="58" t="s">
        <v>255</v>
      </c>
      <c r="D56" s="113" t="s">
        <v>304</v>
      </c>
      <c r="E56" s="54" t="s">
        <v>72</v>
      </c>
      <c r="F56" s="62">
        <f>F57</f>
        <v>2</v>
      </c>
      <c r="G56" s="70"/>
      <c r="H56" s="70"/>
      <c r="I56" s="70"/>
      <c r="J56" s="70"/>
      <c r="K56" s="70"/>
      <c r="L56" s="62">
        <f>L57</f>
        <v>2</v>
      </c>
      <c r="M56" s="52"/>
      <c r="N56" s="52"/>
      <c r="O56" s="52"/>
      <c r="P56" s="52"/>
      <c r="Q56" s="52"/>
    </row>
    <row r="57" spans="1:17" s="53" customFormat="1" ht="29.25" customHeight="1">
      <c r="A57" s="67" t="s">
        <v>58</v>
      </c>
      <c r="B57" s="58" t="s">
        <v>237</v>
      </c>
      <c r="C57" s="58" t="s">
        <v>255</v>
      </c>
      <c r="D57" s="113" t="s">
        <v>319</v>
      </c>
      <c r="E57" s="59" t="s">
        <v>72</v>
      </c>
      <c r="F57" s="69">
        <f>F62</f>
        <v>2</v>
      </c>
      <c r="G57" s="73" t="e">
        <f>#REF!</f>
        <v>#REF!</v>
      </c>
      <c r="H57" s="73" t="e">
        <f>#REF!</f>
        <v>#REF!</v>
      </c>
      <c r="I57" s="73"/>
      <c r="J57" s="73" t="e">
        <f>#REF!</f>
        <v>#REF!</v>
      </c>
      <c r="K57" s="70" t="e">
        <f t="shared" si="7"/>
        <v>#REF!</v>
      </c>
      <c r="L57" s="69">
        <f>L62</f>
        <v>2</v>
      </c>
      <c r="M57" s="34" t="e">
        <f>#REF!</f>
        <v>#REF!</v>
      </c>
      <c r="N57" s="34" t="e">
        <f>#REF!</f>
        <v>#REF!</v>
      </c>
      <c r="O57" s="34"/>
      <c r="P57" s="34" t="e">
        <f>#REF!</f>
        <v>#REF!</v>
      </c>
      <c r="Q57" s="52" t="e">
        <f t="shared" si="8"/>
        <v>#REF!</v>
      </c>
    </row>
    <row r="58" spans="1:17" s="2" customFormat="1" ht="31.5" hidden="1">
      <c r="A58" s="67" t="s">
        <v>61</v>
      </c>
      <c r="B58" s="59" t="s">
        <v>62</v>
      </c>
      <c r="C58" s="59"/>
      <c r="D58" s="59"/>
      <c r="E58" s="59"/>
      <c r="F58" s="69">
        <f>F59</f>
        <v>0</v>
      </c>
      <c r="G58" s="73"/>
      <c r="H58" s="70">
        <f>F58+G58</f>
        <v>0</v>
      </c>
      <c r="I58" s="70"/>
      <c r="J58" s="70"/>
      <c r="K58" s="70">
        <f t="shared" si="7"/>
        <v>0</v>
      </c>
      <c r="L58" s="73">
        <f>L59</f>
        <v>0</v>
      </c>
      <c r="M58" s="34"/>
      <c r="N58" s="27">
        <f>L58+M58</f>
        <v>0</v>
      </c>
      <c r="O58" s="27"/>
      <c r="P58" s="27"/>
      <c r="Q58" s="27">
        <f t="shared" si="8"/>
        <v>0</v>
      </c>
    </row>
    <row r="59" spans="1:17" ht="15.75" hidden="1">
      <c r="A59" s="65" t="s">
        <v>65</v>
      </c>
      <c r="B59" s="60" t="s">
        <v>62</v>
      </c>
      <c r="C59" s="60" t="s">
        <v>20</v>
      </c>
      <c r="D59" s="60"/>
      <c r="E59" s="60"/>
      <c r="F59" s="66">
        <f>F60</f>
        <v>0</v>
      </c>
      <c r="G59" s="72"/>
      <c r="H59" s="70">
        <f>F59+G59</f>
        <v>0</v>
      </c>
      <c r="I59" s="70"/>
      <c r="J59" s="70"/>
      <c r="K59" s="70">
        <f t="shared" si="7"/>
        <v>0</v>
      </c>
      <c r="L59" s="72">
        <f>L60</f>
        <v>0</v>
      </c>
      <c r="M59" s="31"/>
      <c r="N59" s="27">
        <f>L59+M59</f>
        <v>0</v>
      </c>
      <c r="O59" s="27"/>
      <c r="P59" s="27"/>
      <c r="Q59" s="27">
        <f t="shared" si="8"/>
        <v>0</v>
      </c>
    </row>
    <row r="60" spans="1:17" ht="15.75" hidden="1">
      <c r="A60" s="68" t="s">
        <v>64</v>
      </c>
      <c r="B60" s="60" t="s">
        <v>62</v>
      </c>
      <c r="C60" s="60" t="s">
        <v>20</v>
      </c>
      <c r="D60" s="60" t="s">
        <v>66</v>
      </c>
      <c r="E60" s="60"/>
      <c r="F60" s="66">
        <f>F61</f>
        <v>0</v>
      </c>
      <c r="G60" s="72"/>
      <c r="H60" s="70">
        <f>F60+G60</f>
        <v>0</v>
      </c>
      <c r="I60" s="70"/>
      <c r="J60" s="70"/>
      <c r="K60" s="70">
        <f t="shared" si="7"/>
        <v>0</v>
      </c>
      <c r="L60" s="72">
        <f>L61</f>
        <v>0</v>
      </c>
      <c r="M60" s="31"/>
      <c r="N60" s="27">
        <f>L60+M60</f>
        <v>0</v>
      </c>
      <c r="O60" s="27"/>
      <c r="P60" s="27"/>
      <c r="Q60" s="27">
        <f t="shared" si="8"/>
        <v>0</v>
      </c>
    </row>
    <row r="61" spans="1:17" ht="45.75" hidden="1">
      <c r="A61" s="68" t="s">
        <v>63</v>
      </c>
      <c r="B61" s="60" t="s">
        <v>62</v>
      </c>
      <c r="C61" s="60" t="s">
        <v>20</v>
      </c>
      <c r="D61" s="60" t="s">
        <v>66</v>
      </c>
      <c r="E61" s="60" t="s">
        <v>67</v>
      </c>
      <c r="F61" s="66"/>
      <c r="G61" s="72"/>
      <c r="H61" s="70">
        <f>F61+G61</f>
        <v>0</v>
      </c>
      <c r="I61" s="70"/>
      <c r="J61" s="70"/>
      <c r="K61" s="70">
        <f t="shared" si="7"/>
        <v>0</v>
      </c>
      <c r="L61" s="72"/>
      <c r="M61" s="31"/>
      <c r="N61" s="27">
        <f>L61+M61</f>
        <v>0</v>
      </c>
      <c r="O61" s="27"/>
      <c r="P61" s="27"/>
      <c r="Q61" s="27">
        <f t="shared" si="8"/>
        <v>0</v>
      </c>
    </row>
    <row r="62" spans="1:17" ht="30.75">
      <c r="A62" s="65" t="s">
        <v>245</v>
      </c>
      <c r="B62" s="61" t="s">
        <v>237</v>
      </c>
      <c r="C62" s="61" t="s">
        <v>255</v>
      </c>
      <c r="D62" s="112" t="s">
        <v>319</v>
      </c>
      <c r="E62" s="56" t="s">
        <v>246</v>
      </c>
      <c r="F62" s="66">
        <f>F71</f>
        <v>2</v>
      </c>
      <c r="G62" s="72"/>
      <c r="H62" s="70"/>
      <c r="I62" s="70"/>
      <c r="J62" s="70"/>
      <c r="K62" s="70">
        <f t="shared" si="7"/>
        <v>2</v>
      </c>
      <c r="L62" s="66">
        <f>L71</f>
        <v>2</v>
      </c>
      <c r="M62" s="31"/>
      <c r="N62" s="27"/>
      <c r="O62" s="27"/>
      <c r="P62" s="27"/>
      <c r="Q62" s="27">
        <f t="shared" si="8"/>
        <v>2</v>
      </c>
    </row>
    <row r="63" spans="1:17" ht="15.75" hidden="1">
      <c r="A63" s="67" t="s">
        <v>94</v>
      </c>
      <c r="B63" s="60" t="s">
        <v>10</v>
      </c>
      <c r="C63" s="61" t="s">
        <v>255</v>
      </c>
      <c r="D63" s="112" t="s">
        <v>288</v>
      </c>
      <c r="E63" s="60"/>
      <c r="F63" s="66">
        <f>F64</f>
        <v>0</v>
      </c>
      <c r="G63" s="72">
        <f>G64</f>
        <v>0</v>
      </c>
      <c r="H63" s="70">
        <f>F63+G63</f>
        <v>0</v>
      </c>
      <c r="I63" s="70"/>
      <c r="J63" s="70"/>
      <c r="K63" s="70">
        <f t="shared" si="7"/>
        <v>0</v>
      </c>
      <c r="L63" s="66">
        <f>L64</f>
        <v>0</v>
      </c>
      <c r="M63" s="31">
        <f>M64</f>
        <v>0</v>
      </c>
      <c r="N63" s="27">
        <f>L63+M63</f>
        <v>0</v>
      </c>
      <c r="O63" s="27"/>
      <c r="P63" s="27"/>
      <c r="Q63" s="27">
        <f t="shared" si="8"/>
        <v>0</v>
      </c>
    </row>
    <row r="64" spans="1:17" ht="15.75" hidden="1">
      <c r="A64" s="65" t="s">
        <v>95</v>
      </c>
      <c r="B64" s="60" t="s">
        <v>10</v>
      </c>
      <c r="C64" s="61" t="s">
        <v>255</v>
      </c>
      <c r="D64" s="112" t="s">
        <v>288</v>
      </c>
      <c r="E64" s="60"/>
      <c r="F64" s="66">
        <f>F65</f>
        <v>0</v>
      </c>
      <c r="G64" s="72">
        <f>G65</f>
        <v>0</v>
      </c>
      <c r="H64" s="70">
        <f>F64+G64</f>
        <v>0</v>
      </c>
      <c r="I64" s="70"/>
      <c r="J64" s="70"/>
      <c r="K64" s="70">
        <f t="shared" si="7"/>
        <v>0</v>
      </c>
      <c r="L64" s="66">
        <f>L65</f>
        <v>0</v>
      </c>
      <c r="M64" s="31">
        <f>M65</f>
        <v>0</v>
      </c>
      <c r="N64" s="27">
        <f>L64+M64</f>
        <v>0</v>
      </c>
      <c r="O64" s="27"/>
      <c r="P64" s="27"/>
      <c r="Q64" s="27">
        <f t="shared" si="8"/>
        <v>0</v>
      </c>
    </row>
    <row r="65" spans="1:17" ht="37.5" hidden="1" customHeight="1">
      <c r="A65" s="68" t="s">
        <v>96</v>
      </c>
      <c r="B65" s="60" t="s">
        <v>10</v>
      </c>
      <c r="C65" s="61" t="s">
        <v>255</v>
      </c>
      <c r="D65" s="112" t="s">
        <v>288</v>
      </c>
      <c r="E65" s="60" t="s">
        <v>97</v>
      </c>
      <c r="F65" s="66"/>
      <c r="G65" s="72"/>
      <c r="H65" s="70">
        <f>F65+G65</f>
        <v>0</v>
      </c>
      <c r="I65" s="70"/>
      <c r="J65" s="70"/>
      <c r="K65" s="70">
        <f t="shared" si="7"/>
        <v>0</v>
      </c>
      <c r="L65" s="66"/>
      <c r="M65" s="31"/>
      <c r="N65" s="27">
        <f>L65+M65</f>
        <v>0</v>
      </c>
      <c r="O65" s="27"/>
      <c r="P65" s="27"/>
      <c r="Q65" s="27">
        <f t="shared" si="8"/>
        <v>0</v>
      </c>
    </row>
    <row r="66" spans="1:17" ht="45.75" hidden="1" customHeight="1">
      <c r="A66" s="65"/>
      <c r="B66" s="60" t="s">
        <v>10</v>
      </c>
      <c r="C66" s="61" t="s">
        <v>255</v>
      </c>
      <c r="D66" s="112" t="s">
        <v>288</v>
      </c>
      <c r="E66" s="60" t="s">
        <v>72</v>
      </c>
      <c r="F66" s="66" t="e">
        <f>F67</f>
        <v>#REF!</v>
      </c>
      <c r="G66" s="72" t="e">
        <f>G67</f>
        <v>#REF!</v>
      </c>
      <c r="H66" s="72" t="e">
        <f>H67</f>
        <v>#REF!</v>
      </c>
      <c r="I66" s="72">
        <f>I67</f>
        <v>0</v>
      </c>
      <c r="J66" s="72" t="e">
        <f>J67</f>
        <v>#REF!</v>
      </c>
      <c r="K66" s="70" t="e">
        <f t="shared" si="7"/>
        <v>#REF!</v>
      </c>
      <c r="L66" s="66" t="e">
        <f>L67</f>
        <v>#REF!</v>
      </c>
      <c r="M66" s="31" t="e">
        <f>M67</f>
        <v>#REF!</v>
      </c>
      <c r="N66" s="31" t="e">
        <f>N67</f>
        <v>#REF!</v>
      </c>
      <c r="O66" s="31">
        <f>O67</f>
        <v>0</v>
      </c>
      <c r="P66" s="31" t="e">
        <f>P67</f>
        <v>#REF!</v>
      </c>
      <c r="Q66" s="27" t="e">
        <f t="shared" si="8"/>
        <v>#REF!</v>
      </c>
    </row>
    <row r="67" spans="1:17" ht="75.75" hidden="1">
      <c r="A67" s="65" t="s">
        <v>117</v>
      </c>
      <c r="B67" s="60" t="s">
        <v>10</v>
      </c>
      <c r="C67" s="61" t="s">
        <v>255</v>
      </c>
      <c r="D67" s="112" t="s">
        <v>288</v>
      </c>
      <c r="E67" s="60" t="s">
        <v>72</v>
      </c>
      <c r="F67" s="66" t="e">
        <f>#REF!</f>
        <v>#REF!</v>
      </c>
      <c r="G67" s="72" t="e">
        <f>#REF!</f>
        <v>#REF!</v>
      </c>
      <c r="H67" s="72" t="e">
        <f>#REF!</f>
        <v>#REF!</v>
      </c>
      <c r="I67" s="72"/>
      <c r="J67" s="72" t="e">
        <f>#REF!</f>
        <v>#REF!</v>
      </c>
      <c r="K67" s="70" t="e">
        <f t="shared" si="7"/>
        <v>#REF!</v>
      </c>
      <c r="L67" s="66" t="e">
        <f>#REF!</f>
        <v>#REF!</v>
      </c>
      <c r="M67" s="31" t="e">
        <f>#REF!</f>
        <v>#REF!</v>
      </c>
      <c r="N67" s="31" t="e">
        <f>#REF!</f>
        <v>#REF!</v>
      </c>
      <c r="O67" s="31"/>
      <c r="P67" s="31" t="e">
        <f>#REF!</f>
        <v>#REF!</v>
      </c>
      <c r="Q67" s="27" t="e">
        <f t="shared" si="8"/>
        <v>#REF!</v>
      </c>
    </row>
    <row r="68" spans="1:17" s="7" customFormat="1" ht="27" hidden="1" customHeight="1">
      <c r="A68" s="65" t="s">
        <v>83</v>
      </c>
      <c r="B68" s="60" t="s">
        <v>10</v>
      </c>
      <c r="C68" s="61" t="s">
        <v>255</v>
      </c>
      <c r="D68" s="112" t="s">
        <v>288</v>
      </c>
      <c r="E68" s="60"/>
      <c r="F68" s="66">
        <f>F69</f>
        <v>0</v>
      </c>
      <c r="G68" s="72">
        <f>G69</f>
        <v>0</v>
      </c>
      <c r="H68" s="70">
        <f>F68+G68</f>
        <v>0</v>
      </c>
      <c r="I68" s="70"/>
      <c r="J68" s="70"/>
      <c r="K68" s="70">
        <f>F68+I68+J68</f>
        <v>0</v>
      </c>
      <c r="L68" s="66">
        <f>L69</f>
        <v>0</v>
      </c>
      <c r="M68" s="32">
        <f>M69</f>
        <v>0</v>
      </c>
      <c r="N68" s="27">
        <f>L68+M68</f>
        <v>0</v>
      </c>
      <c r="O68" s="27"/>
      <c r="P68" s="27"/>
      <c r="Q68" s="27">
        <f>L68+O68+P68</f>
        <v>0</v>
      </c>
    </row>
    <row r="69" spans="1:17" ht="45.75" hidden="1">
      <c r="A69" s="68" t="s">
        <v>84</v>
      </c>
      <c r="B69" s="60" t="s">
        <v>10</v>
      </c>
      <c r="C69" s="61" t="s">
        <v>255</v>
      </c>
      <c r="D69" s="112" t="s">
        <v>288</v>
      </c>
      <c r="E69" s="60" t="s">
        <v>86</v>
      </c>
      <c r="F69" s="66"/>
      <c r="G69" s="72"/>
      <c r="H69" s="70">
        <f>F69+G69</f>
        <v>0</v>
      </c>
      <c r="I69" s="70"/>
      <c r="J69" s="70"/>
      <c r="K69" s="70">
        <f>F69+I69+J69</f>
        <v>0</v>
      </c>
      <c r="L69" s="66"/>
      <c r="M69" s="31"/>
      <c r="N69" s="27">
        <f>L69+M69</f>
        <v>0</v>
      </c>
      <c r="O69" s="27"/>
      <c r="P69" s="27"/>
      <c r="Q69" s="27">
        <f>L69+O69+P69</f>
        <v>0</v>
      </c>
    </row>
    <row r="70" spans="1:17" ht="15.75" hidden="1">
      <c r="A70" s="68"/>
      <c r="B70" s="60"/>
      <c r="C70" s="61" t="s">
        <v>255</v>
      </c>
      <c r="D70" s="112" t="s">
        <v>288</v>
      </c>
      <c r="E70" s="60"/>
      <c r="F70" s="66"/>
      <c r="G70" s="72"/>
      <c r="H70" s="70">
        <f>F70+G70</f>
        <v>0</v>
      </c>
      <c r="I70" s="70"/>
      <c r="J70" s="70"/>
      <c r="K70" s="70">
        <f>F70+I70+J70</f>
        <v>0</v>
      </c>
      <c r="L70" s="66"/>
      <c r="M70" s="31"/>
      <c r="N70" s="27">
        <f>L70+M70</f>
        <v>0</v>
      </c>
      <c r="O70" s="27"/>
      <c r="P70" s="27"/>
      <c r="Q70" s="27">
        <f>L70+O70+P70</f>
        <v>0</v>
      </c>
    </row>
    <row r="71" spans="1:17" s="102" customFormat="1" ht="45.75">
      <c r="A71" s="65" t="s">
        <v>247</v>
      </c>
      <c r="B71" s="61" t="s">
        <v>237</v>
      </c>
      <c r="C71" s="61" t="s">
        <v>255</v>
      </c>
      <c r="D71" s="112" t="s">
        <v>319</v>
      </c>
      <c r="E71" s="56" t="s">
        <v>248</v>
      </c>
      <c r="F71" s="66">
        <f>F79</f>
        <v>2</v>
      </c>
      <c r="G71" s="72"/>
      <c r="H71" s="70"/>
      <c r="I71" s="70"/>
      <c r="J71" s="70"/>
      <c r="K71" s="70"/>
      <c r="L71" s="66">
        <f>L79</f>
        <v>2</v>
      </c>
      <c r="M71" s="31"/>
      <c r="N71" s="52"/>
      <c r="O71" s="52"/>
      <c r="P71" s="52"/>
      <c r="Q71" s="52"/>
    </row>
    <row r="72" spans="1:17" ht="31.5" hidden="1">
      <c r="A72" s="67" t="s">
        <v>61</v>
      </c>
      <c r="B72" s="60" t="s">
        <v>62</v>
      </c>
      <c r="C72" s="60" t="s">
        <v>51</v>
      </c>
      <c r="D72" s="60" t="s">
        <v>116</v>
      </c>
      <c r="E72" s="60" t="s">
        <v>72</v>
      </c>
      <c r="F72" s="66">
        <f>F73+F76</f>
        <v>0</v>
      </c>
      <c r="G72" s="72">
        <f>G73+G76</f>
        <v>0</v>
      </c>
      <c r="H72" s="72">
        <f>H73+H76</f>
        <v>0</v>
      </c>
      <c r="I72" s="72"/>
      <c r="J72" s="72">
        <f>J73+J76</f>
        <v>0</v>
      </c>
      <c r="K72" s="70">
        <f t="shared" si="7"/>
        <v>0</v>
      </c>
      <c r="L72" s="72">
        <f>L73+L76</f>
        <v>0</v>
      </c>
      <c r="M72" s="31">
        <f>M73+M76</f>
        <v>0</v>
      </c>
      <c r="N72" s="31">
        <f>N73+N76</f>
        <v>0</v>
      </c>
      <c r="O72" s="31"/>
      <c r="P72" s="31">
        <f>P73+P76</f>
        <v>0</v>
      </c>
      <c r="Q72" s="27">
        <f t="shared" si="8"/>
        <v>0</v>
      </c>
    </row>
    <row r="73" spans="1:17" ht="15.75" hidden="1">
      <c r="A73" s="65" t="s">
        <v>65</v>
      </c>
      <c r="B73" s="60" t="s">
        <v>62</v>
      </c>
      <c r="C73" s="60" t="s">
        <v>20</v>
      </c>
      <c r="D73" s="60" t="s">
        <v>116</v>
      </c>
      <c r="E73" s="60" t="s">
        <v>72</v>
      </c>
      <c r="F73" s="66">
        <f t="shared" ref="F73:H74" si="11">F74</f>
        <v>0</v>
      </c>
      <c r="G73" s="72">
        <f t="shared" si="11"/>
        <v>0</v>
      </c>
      <c r="H73" s="72">
        <f t="shared" si="11"/>
        <v>0</v>
      </c>
      <c r="I73" s="72"/>
      <c r="J73" s="72">
        <f>J74</f>
        <v>0</v>
      </c>
      <c r="K73" s="70">
        <f t="shared" si="7"/>
        <v>0</v>
      </c>
      <c r="L73" s="72">
        <f t="shared" ref="L73:N74" si="12">L74</f>
        <v>0</v>
      </c>
      <c r="M73" s="31">
        <f t="shared" si="12"/>
        <v>0</v>
      </c>
      <c r="N73" s="31">
        <f t="shared" si="12"/>
        <v>0</v>
      </c>
      <c r="O73" s="31"/>
      <c r="P73" s="31">
        <f>P74</f>
        <v>0</v>
      </c>
      <c r="Q73" s="27">
        <f t="shared" si="8"/>
        <v>0</v>
      </c>
    </row>
    <row r="74" spans="1:17" ht="45.75" hidden="1">
      <c r="A74" s="65" t="s">
        <v>129</v>
      </c>
      <c r="B74" s="60" t="s">
        <v>62</v>
      </c>
      <c r="C74" s="60" t="s">
        <v>20</v>
      </c>
      <c r="D74" s="60" t="s">
        <v>130</v>
      </c>
      <c r="E74" s="60" t="s">
        <v>72</v>
      </c>
      <c r="F74" s="66">
        <f t="shared" si="11"/>
        <v>0</v>
      </c>
      <c r="G74" s="72">
        <f t="shared" si="11"/>
        <v>0</v>
      </c>
      <c r="H74" s="72">
        <f t="shared" si="11"/>
        <v>0</v>
      </c>
      <c r="I74" s="72"/>
      <c r="J74" s="72">
        <f>J75</f>
        <v>0</v>
      </c>
      <c r="K74" s="70">
        <f t="shared" si="7"/>
        <v>0</v>
      </c>
      <c r="L74" s="72">
        <f t="shared" si="12"/>
        <v>0</v>
      </c>
      <c r="M74" s="31">
        <f t="shared" si="12"/>
        <v>0</v>
      </c>
      <c r="N74" s="31">
        <f t="shared" si="12"/>
        <v>0</v>
      </c>
      <c r="O74" s="31"/>
      <c r="P74" s="31">
        <f>P75</f>
        <v>0</v>
      </c>
      <c r="Q74" s="27">
        <f t="shared" si="8"/>
        <v>0</v>
      </c>
    </row>
    <row r="75" spans="1:17" ht="60.75" hidden="1">
      <c r="A75" s="68" t="s">
        <v>131</v>
      </c>
      <c r="B75" s="60" t="s">
        <v>62</v>
      </c>
      <c r="C75" s="60" t="s">
        <v>20</v>
      </c>
      <c r="D75" s="60" t="s">
        <v>132</v>
      </c>
      <c r="E75" s="60" t="s">
        <v>133</v>
      </c>
      <c r="F75" s="66"/>
      <c r="G75" s="72"/>
      <c r="H75" s="70">
        <f>F75+G75</f>
        <v>0</v>
      </c>
      <c r="I75" s="70"/>
      <c r="J75" s="70"/>
      <c r="K75" s="70">
        <f t="shared" si="7"/>
        <v>0</v>
      </c>
      <c r="L75" s="72"/>
      <c r="M75" s="31"/>
      <c r="N75" s="27">
        <f>L75+M75</f>
        <v>0</v>
      </c>
      <c r="O75" s="27"/>
      <c r="P75" s="27"/>
      <c r="Q75" s="27">
        <f t="shared" si="8"/>
        <v>0</v>
      </c>
    </row>
    <row r="76" spans="1:17" ht="15.75" hidden="1">
      <c r="A76" s="67" t="s">
        <v>101</v>
      </c>
      <c r="B76" s="60" t="s">
        <v>62</v>
      </c>
      <c r="C76" s="60" t="s">
        <v>15</v>
      </c>
      <c r="D76" s="60"/>
      <c r="E76" s="60"/>
      <c r="F76" s="66">
        <f t="shared" ref="F76:H77" si="13">F77</f>
        <v>0</v>
      </c>
      <c r="G76" s="72">
        <f t="shared" si="13"/>
        <v>0</v>
      </c>
      <c r="H76" s="72">
        <f t="shared" si="13"/>
        <v>0</v>
      </c>
      <c r="I76" s="72"/>
      <c r="J76" s="72"/>
      <c r="K76" s="70">
        <f t="shared" si="7"/>
        <v>0</v>
      </c>
      <c r="L76" s="72">
        <f t="shared" ref="L76:N77" si="14">L77</f>
        <v>0</v>
      </c>
      <c r="M76" s="31">
        <f t="shared" si="14"/>
        <v>0</v>
      </c>
      <c r="N76" s="31">
        <f t="shared" si="14"/>
        <v>0</v>
      </c>
      <c r="O76" s="31"/>
      <c r="P76" s="31"/>
      <c r="Q76" s="27">
        <f t="shared" si="8"/>
        <v>0</v>
      </c>
    </row>
    <row r="77" spans="1:17" ht="15.75" hidden="1">
      <c r="A77" s="65" t="s">
        <v>95</v>
      </c>
      <c r="B77" s="60" t="s">
        <v>62</v>
      </c>
      <c r="C77" s="60" t="s">
        <v>15</v>
      </c>
      <c r="D77" s="60" t="s">
        <v>49</v>
      </c>
      <c r="E77" s="60"/>
      <c r="F77" s="66">
        <f t="shared" si="13"/>
        <v>0</v>
      </c>
      <c r="G77" s="72">
        <f t="shared" si="13"/>
        <v>0</v>
      </c>
      <c r="H77" s="72">
        <f t="shared" si="13"/>
        <v>0</v>
      </c>
      <c r="I77" s="72"/>
      <c r="J77" s="72"/>
      <c r="K77" s="70">
        <f t="shared" si="7"/>
        <v>0</v>
      </c>
      <c r="L77" s="72">
        <f t="shared" si="14"/>
        <v>0</v>
      </c>
      <c r="M77" s="31">
        <f t="shared" si="14"/>
        <v>0</v>
      </c>
      <c r="N77" s="31">
        <f t="shared" si="14"/>
        <v>0</v>
      </c>
      <c r="O77" s="31"/>
      <c r="P77" s="31"/>
      <c r="Q77" s="27">
        <f t="shared" si="8"/>
        <v>0</v>
      </c>
    </row>
    <row r="78" spans="1:17" ht="30.75" hidden="1">
      <c r="A78" s="68" t="s">
        <v>102</v>
      </c>
      <c r="B78" s="60" t="s">
        <v>62</v>
      </c>
      <c r="C78" s="60" t="s">
        <v>15</v>
      </c>
      <c r="D78" s="60" t="s">
        <v>49</v>
      </c>
      <c r="E78" s="60" t="s">
        <v>103</v>
      </c>
      <c r="F78" s="66"/>
      <c r="G78" s="72"/>
      <c r="H78" s="70">
        <f>F78+G78</f>
        <v>0</v>
      </c>
      <c r="I78" s="70"/>
      <c r="J78" s="70"/>
      <c r="K78" s="70">
        <f t="shared" si="7"/>
        <v>0</v>
      </c>
      <c r="L78" s="72"/>
      <c r="M78" s="31"/>
      <c r="N78" s="27">
        <f>L78+M78</f>
        <v>0</v>
      </c>
      <c r="O78" s="27"/>
      <c r="P78" s="27"/>
      <c r="Q78" s="27">
        <f t="shared" si="8"/>
        <v>0</v>
      </c>
    </row>
    <row r="79" spans="1:17" s="102" customFormat="1" ht="45.75">
      <c r="A79" s="65" t="s">
        <v>291</v>
      </c>
      <c r="B79" s="61" t="s">
        <v>237</v>
      </c>
      <c r="C79" s="61" t="s">
        <v>255</v>
      </c>
      <c r="D79" s="112" t="s">
        <v>319</v>
      </c>
      <c r="E79" s="56" t="s">
        <v>292</v>
      </c>
      <c r="F79" s="66">
        <v>2</v>
      </c>
      <c r="G79" s="72"/>
      <c r="H79" s="70"/>
      <c r="I79" s="70"/>
      <c r="J79" s="70"/>
      <c r="K79" s="70"/>
      <c r="L79" s="66">
        <v>2</v>
      </c>
      <c r="M79" s="31"/>
      <c r="N79" s="52"/>
      <c r="O79" s="52"/>
      <c r="P79" s="52"/>
      <c r="Q79" s="52"/>
    </row>
    <row r="80" spans="1:17" s="3" customFormat="1" ht="13.5" customHeight="1">
      <c r="A80" s="67" t="s">
        <v>220</v>
      </c>
      <c r="B80" s="58" t="s">
        <v>256</v>
      </c>
      <c r="C80" s="54" t="s">
        <v>238</v>
      </c>
      <c r="D80" s="54" t="s">
        <v>116</v>
      </c>
      <c r="E80" s="54" t="s">
        <v>72</v>
      </c>
      <c r="F80" s="62">
        <f>F82</f>
        <v>81</v>
      </c>
      <c r="G80" s="70" t="e">
        <f>#REF!</f>
        <v>#REF!</v>
      </c>
      <c r="H80" s="70" t="e">
        <f>#REF!</f>
        <v>#REF!</v>
      </c>
      <c r="I80" s="70" t="e">
        <f>#REF!</f>
        <v>#REF!</v>
      </c>
      <c r="J80" s="70" t="e">
        <f>#REF!</f>
        <v>#REF!</v>
      </c>
      <c r="K80" s="70" t="e">
        <f>#REF!</f>
        <v>#REF!</v>
      </c>
      <c r="L80" s="62">
        <f>L82</f>
        <v>77.399999999999991</v>
      </c>
      <c r="M80" s="27" t="e">
        <f>#REF!</f>
        <v>#REF!</v>
      </c>
      <c r="N80" s="27" t="e">
        <f>#REF!</f>
        <v>#REF!</v>
      </c>
      <c r="O80" s="27" t="e">
        <f>#REF!</f>
        <v>#REF!</v>
      </c>
      <c r="P80" s="27" t="e">
        <f>#REF!</f>
        <v>#REF!</v>
      </c>
      <c r="Q80" s="27" t="e">
        <f>#REF!</f>
        <v>#REF!</v>
      </c>
    </row>
    <row r="81" spans="1:17" s="4" customFormat="1" ht="16.149999999999999" hidden="1" customHeight="1">
      <c r="A81" s="65"/>
      <c r="B81" s="61" t="s">
        <v>15</v>
      </c>
      <c r="C81" s="61" t="s">
        <v>16</v>
      </c>
      <c r="D81" s="61" t="s">
        <v>116</v>
      </c>
      <c r="E81" s="61" t="s">
        <v>72</v>
      </c>
      <c r="F81" s="63" t="e">
        <f>#REF!+F86</f>
        <v>#REF!</v>
      </c>
      <c r="G81" s="75" t="e">
        <f>#REF!+G86</f>
        <v>#REF!</v>
      </c>
      <c r="H81" s="75" t="e">
        <f>#REF!+H86</f>
        <v>#REF!</v>
      </c>
      <c r="I81" s="75"/>
      <c r="J81" s="75" t="e">
        <f>#REF!+J86</f>
        <v>#REF!</v>
      </c>
      <c r="K81" s="70" t="e">
        <f t="shared" ref="K81:K118" si="15">F81+I81+J81</f>
        <v>#REF!</v>
      </c>
      <c r="L81" s="63" t="e">
        <f>#REF!+L86</f>
        <v>#REF!</v>
      </c>
      <c r="M81" s="36" t="e">
        <f>#REF!+M86</f>
        <v>#REF!</v>
      </c>
      <c r="N81" s="36" t="e">
        <f>#REF!+N86</f>
        <v>#REF!</v>
      </c>
      <c r="O81" s="36"/>
      <c r="P81" s="36" t="e">
        <f>#REF!+P86</f>
        <v>#REF!</v>
      </c>
      <c r="Q81" s="27" t="e">
        <f t="shared" ref="Q81:Q118" si="16">L81+O81+P81</f>
        <v>#REF!</v>
      </c>
    </row>
    <row r="82" spans="1:17" s="3" customFormat="1" ht="29.25" customHeight="1">
      <c r="A82" s="67" t="s">
        <v>229</v>
      </c>
      <c r="B82" s="58" t="s">
        <v>256</v>
      </c>
      <c r="C82" s="58" t="s">
        <v>257</v>
      </c>
      <c r="D82" s="58" t="s">
        <v>116</v>
      </c>
      <c r="E82" s="58" t="s">
        <v>72</v>
      </c>
      <c r="F82" s="62">
        <f>F83</f>
        <v>81</v>
      </c>
      <c r="G82" s="70"/>
      <c r="H82" s="70"/>
      <c r="I82" s="70"/>
      <c r="J82" s="70"/>
      <c r="K82" s="70"/>
      <c r="L82" s="62">
        <f>L83</f>
        <v>77.399999999999991</v>
      </c>
      <c r="M82" s="27"/>
      <c r="N82" s="27"/>
      <c r="O82" s="27"/>
      <c r="P82" s="27"/>
      <c r="Q82" s="27"/>
    </row>
    <row r="83" spans="1:17" s="53" customFormat="1" ht="30" customHeight="1">
      <c r="A83" s="67" t="s">
        <v>287</v>
      </c>
      <c r="B83" s="58" t="s">
        <v>256</v>
      </c>
      <c r="C83" s="58" t="s">
        <v>257</v>
      </c>
      <c r="D83" s="113" t="s">
        <v>304</v>
      </c>
      <c r="E83" s="54" t="s">
        <v>72</v>
      </c>
      <c r="F83" s="62">
        <f>F84</f>
        <v>81</v>
      </c>
      <c r="G83" s="70"/>
      <c r="H83" s="70"/>
      <c r="I83" s="70"/>
      <c r="J83" s="70"/>
      <c r="K83" s="70"/>
      <c r="L83" s="62">
        <f>L84</f>
        <v>77.399999999999991</v>
      </c>
      <c r="M83" s="52"/>
      <c r="N83" s="52"/>
      <c r="O83" s="52"/>
      <c r="P83" s="52"/>
      <c r="Q83" s="52"/>
    </row>
    <row r="84" spans="1:17" s="118" customFormat="1" ht="45.75" customHeight="1">
      <c r="A84" s="67" t="s">
        <v>221</v>
      </c>
      <c r="B84" s="58" t="s">
        <v>256</v>
      </c>
      <c r="C84" s="58" t="s">
        <v>257</v>
      </c>
      <c r="D84" s="113" t="s">
        <v>311</v>
      </c>
      <c r="E84" s="58" t="s">
        <v>72</v>
      </c>
      <c r="F84" s="62">
        <f>F98+F101</f>
        <v>81</v>
      </c>
      <c r="G84" s="70"/>
      <c r="H84" s="70">
        <f t="shared" ref="H84:H93" si="17">F84+G84</f>
        <v>81</v>
      </c>
      <c r="I84" s="70"/>
      <c r="J84" s="70"/>
      <c r="K84" s="70">
        <f t="shared" si="15"/>
        <v>81</v>
      </c>
      <c r="L84" s="62">
        <f>L98+L101</f>
        <v>77.399999999999991</v>
      </c>
      <c r="M84" s="52"/>
      <c r="N84" s="52">
        <f t="shared" ref="N84:N93" si="18">L84+M84</f>
        <v>77.399999999999991</v>
      </c>
      <c r="O84" s="52"/>
      <c r="P84" s="52"/>
      <c r="Q84" s="52">
        <f t="shared" si="16"/>
        <v>77.399999999999991</v>
      </c>
    </row>
    <row r="85" spans="1:17" s="4" customFormat="1" ht="25.9" hidden="1" customHeight="1">
      <c r="A85" s="68" t="s">
        <v>69</v>
      </c>
      <c r="B85" s="61" t="s">
        <v>256</v>
      </c>
      <c r="C85" s="61" t="s">
        <v>257</v>
      </c>
      <c r="D85" s="113" t="s">
        <v>281</v>
      </c>
      <c r="E85" s="61" t="s">
        <v>68</v>
      </c>
      <c r="F85" s="63"/>
      <c r="G85" s="75"/>
      <c r="H85" s="70">
        <f t="shared" si="17"/>
        <v>0</v>
      </c>
      <c r="I85" s="70"/>
      <c r="J85" s="70"/>
      <c r="K85" s="70">
        <f t="shared" si="15"/>
        <v>0</v>
      </c>
      <c r="L85" s="63"/>
      <c r="M85" s="36"/>
      <c r="N85" s="27">
        <f t="shared" si="18"/>
        <v>0</v>
      </c>
      <c r="O85" s="27"/>
      <c r="P85" s="27"/>
      <c r="Q85" s="27">
        <f t="shared" si="16"/>
        <v>0</v>
      </c>
    </row>
    <row r="86" spans="1:17" s="4" customFormat="1" ht="16.899999999999999" hidden="1" customHeight="1">
      <c r="A86" s="65" t="s">
        <v>23</v>
      </c>
      <c r="B86" s="61" t="s">
        <v>256</v>
      </c>
      <c r="C86" s="61" t="s">
        <v>257</v>
      </c>
      <c r="D86" s="113" t="s">
        <v>281</v>
      </c>
      <c r="E86" s="61" t="s">
        <v>72</v>
      </c>
      <c r="F86" s="63">
        <f>F87</f>
        <v>0</v>
      </c>
      <c r="G86" s="75"/>
      <c r="H86" s="70">
        <f t="shared" si="17"/>
        <v>0</v>
      </c>
      <c r="I86" s="70"/>
      <c r="J86" s="70"/>
      <c r="K86" s="70">
        <f t="shared" si="15"/>
        <v>0</v>
      </c>
      <c r="L86" s="63">
        <f>L87</f>
        <v>0</v>
      </c>
      <c r="M86" s="36"/>
      <c r="N86" s="27">
        <f t="shared" si="18"/>
        <v>0</v>
      </c>
      <c r="O86" s="27"/>
      <c r="P86" s="27"/>
      <c r="Q86" s="27">
        <f t="shared" si="16"/>
        <v>0</v>
      </c>
    </row>
    <row r="87" spans="1:17" s="4" customFormat="1" ht="26.45" hidden="1" customHeight="1">
      <c r="A87" s="68" t="s">
        <v>69</v>
      </c>
      <c r="B87" s="61" t="s">
        <v>256</v>
      </c>
      <c r="C87" s="61" t="s">
        <v>257</v>
      </c>
      <c r="D87" s="113" t="s">
        <v>281</v>
      </c>
      <c r="E87" s="61" t="s">
        <v>68</v>
      </c>
      <c r="F87" s="66"/>
      <c r="G87" s="72"/>
      <c r="H87" s="70">
        <f t="shared" si="17"/>
        <v>0</v>
      </c>
      <c r="I87" s="70"/>
      <c r="J87" s="70"/>
      <c r="K87" s="70">
        <f t="shared" si="15"/>
        <v>0</v>
      </c>
      <c r="L87" s="66"/>
      <c r="M87" s="31"/>
      <c r="N87" s="27">
        <f t="shared" si="18"/>
        <v>0</v>
      </c>
      <c r="O87" s="27"/>
      <c r="P87" s="27"/>
      <c r="Q87" s="27">
        <f t="shared" si="16"/>
        <v>0</v>
      </c>
    </row>
    <row r="88" spans="1:17" s="4" customFormat="1" ht="26.45" hidden="1" customHeight="1">
      <c r="A88" s="65" t="s">
        <v>25</v>
      </c>
      <c r="B88" s="61" t="s">
        <v>256</v>
      </c>
      <c r="C88" s="61" t="s">
        <v>257</v>
      </c>
      <c r="D88" s="113" t="s">
        <v>281</v>
      </c>
      <c r="E88" s="61"/>
      <c r="F88" s="66">
        <f>F89+F91</f>
        <v>0</v>
      </c>
      <c r="G88" s="72"/>
      <c r="H88" s="70">
        <f t="shared" si="17"/>
        <v>0</v>
      </c>
      <c r="I88" s="70"/>
      <c r="J88" s="70"/>
      <c r="K88" s="70">
        <f t="shared" si="15"/>
        <v>0</v>
      </c>
      <c r="L88" s="66">
        <f>L89+L91</f>
        <v>0</v>
      </c>
      <c r="M88" s="31"/>
      <c r="N88" s="27">
        <f t="shared" si="18"/>
        <v>0</v>
      </c>
      <c r="O88" s="27"/>
      <c r="P88" s="27"/>
      <c r="Q88" s="27">
        <f t="shared" si="16"/>
        <v>0</v>
      </c>
    </row>
    <row r="89" spans="1:17" s="4" customFormat="1" ht="15.75" hidden="1" customHeight="1">
      <c r="A89" s="65" t="s">
        <v>70</v>
      </c>
      <c r="B89" s="61" t="s">
        <v>256</v>
      </c>
      <c r="C89" s="61" t="s">
        <v>257</v>
      </c>
      <c r="D89" s="113" t="s">
        <v>281</v>
      </c>
      <c r="E89" s="61">
        <v>0</v>
      </c>
      <c r="F89" s="66">
        <f>F90</f>
        <v>0</v>
      </c>
      <c r="G89" s="72"/>
      <c r="H89" s="70">
        <f t="shared" si="17"/>
        <v>0</v>
      </c>
      <c r="I89" s="70"/>
      <c r="J89" s="70"/>
      <c r="K89" s="70">
        <f t="shared" si="15"/>
        <v>0</v>
      </c>
      <c r="L89" s="66">
        <f>L90</f>
        <v>0</v>
      </c>
      <c r="M89" s="31"/>
      <c r="N89" s="27">
        <f t="shared" si="18"/>
        <v>0</v>
      </c>
      <c r="O89" s="27"/>
      <c r="P89" s="27"/>
      <c r="Q89" s="27">
        <f t="shared" si="16"/>
        <v>0</v>
      </c>
    </row>
    <row r="90" spans="1:17" s="4" customFormat="1" ht="30.75" hidden="1">
      <c r="A90" s="68" t="s">
        <v>74</v>
      </c>
      <c r="B90" s="61" t="s">
        <v>256</v>
      </c>
      <c r="C90" s="61" t="s">
        <v>257</v>
      </c>
      <c r="D90" s="113" t="s">
        <v>281</v>
      </c>
      <c r="E90" s="60" t="s">
        <v>73</v>
      </c>
      <c r="F90" s="66"/>
      <c r="G90" s="72"/>
      <c r="H90" s="70">
        <f t="shared" si="17"/>
        <v>0</v>
      </c>
      <c r="I90" s="70"/>
      <c r="J90" s="70"/>
      <c r="K90" s="70">
        <f t="shared" si="15"/>
        <v>0</v>
      </c>
      <c r="L90" s="66"/>
      <c r="M90" s="31"/>
      <c r="N90" s="27">
        <f t="shared" si="18"/>
        <v>0</v>
      </c>
      <c r="O90" s="27"/>
      <c r="P90" s="27"/>
      <c r="Q90" s="27">
        <f t="shared" si="16"/>
        <v>0</v>
      </c>
    </row>
    <row r="91" spans="1:17" s="4" customFormat="1" ht="30.75" hidden="1">
      <c r="A91" s="65" t="s">
        <v>75</v>
      </c>
      <c r="B91" s="61" t="s">
        <v>256</v>
      </c>
      <c r="C91" s="61" t="s">
        <v>257</v>
      </c>
      <c r="D91" s="113" t="s">
        <v>281</v>
      </c>
      <c r="E91" s="60" t="s">
        <v>72</v>
      </c>
      <c r="F91" s="66">
        <f>F92+F93</f>
        <v>0</v>
      </c>
      <c r="G91" s="72"/>
      <c r="H91" s="70">
        <f t="shared" si="17"/>
        <v>0</v>
      </c>
      <c r="I91" s="70"/>
      <c r="J91" s="70"/>
      <c r="K91" s="70">
        <f t="shared" si="15"/>
        <v>0</v>
      </c>
      <c r="L91" s="66">
        <f>L92+L93</f>
        <v>0</v>
      </c>
      <c r="M91" s="31"/>
      <c r="N91" s="27">
        <f t="shared" si="18"/>
        <v>0</v>
      </c>
      <c r="O91" s="27"/>
      <c r="P91" s="27"/>
      <c r="Q91" s="27">
        <f t="shared" si="16"/>
        <v>0</v>
      </c>
    </row>
    <row r="92" spans="1:17" s="4" customFormat="1" ht="30.75" hidden="1">
      <c r="A92" s="68" t="s">
        <v>58</v>
      </c>
      <c r="B92" s="61" t="s">
        <v>256</v>
      </c>
      <c r="C92" s="61" t="s">
        <v>257</v>
      </c>
      <c r="D92" s="113" t="s">
        <v>281</v>
      </c>
      <c r="E92" s="60" t="s">
        <v>59</v>
      </c>
      <c r="F92" s="66"/>
      <c r="G92" s="72"/>
      <c r="H92" s="70">
        <f t="shared" si="17"/>
        <v>0</v>
      </c>
      <c r="I92" s="70"/>
      <c r="J92" s="70"/>
      <c r="K92" s="70">
        <f t="shared" si="15"/>
        <v>0</v>
      </c>
      <c r="L92" s="66"/>
      <c r="M92" s="31"/>
      <c r="N92" s="27">
        <f t="shared" si="18"/>
        <v>0</v>
      </c>
      <c r="O92" s="27"/>
      <c r="P92" s="27"/>
      <c r="Q92" s="27">
        <f t="shared" si="16"/>
        <v>0</v>
      </c>
    </row>
    <row r="93" spans="1:17" s="4" customFormat="1" ht="30.75" hidden="1">
      <c r="A93" s="68" t="s">
        <v>28</v>
      </c>
      <c r="B93" s="61" t="s">
        <v>256</v>
      </c>
      <c r="C93" s="61" t="s">
        <v>257</v>
      </c>
      <c r="D93" s="113" t="s">
        <v>281</v>
      </c>
      <c r="E93" s="60" t="s">
        <v>29</v>
      </c>
      <c r="F93" s="66"/>
      <c r="G93" s="72"/>
      <c r="H93" s="70">
        <f t="shared" si="17"/>
        <v>0</v>
      </c>
      <c r="I93" s="70"/>
      <c r="J93" s="70"/>
      <c r="K93" s="70">
        <f t="shared" si="15"/>
        <v>0</v>
      </c>
      <c r="L93" s="66"/>
      <c r="M93" s="31"/>
      <c r="N93" s="27">
        <f t="shared" si="18"/>
        <v>0</v>
      </c>
      <c r="O93" s="27"/>
      <c r="P93" s="27"/>
      <c r="Q93" s="27">
        <f t="shared" si="16"/>
        <v>0</v>
      </c>
    </row>
    <row r="94" spans="1:17" s="4" customFormat="1" ht="26.25" hidden="1" customHeight="1" thickBot="1">
      <c r="A94" s="67" t="s">
        <v>25</v>
      </c>
      <c r="B94" s="61" t="s">
        <v>256</v>
      </c>
      <c r="C94" s="61" t="s">
        <v>257</v>
      </c>
      <c r="D94" s="113" t="s">
        <v>281</v>
      </c>
      <c r="E94" s="60"/>
      <c r="F94" s="66">
        <f>F95</f>
        <v>0</v>
      </c>
      <c r="G94" s="72">
        <f>G95</f>
        <v>0</v>
      </c>
      <c r="H94" s="72">
        <f>H95</f>
        <v>0</v>
      </c>
      <c r="I94" s="72"/>
      <c r="J94" s="72"/>
      <c r="K94" s="70">
        <f t="shared" si="15"/>
        <v>0</v>
      </c>
      <c r="L94" s="66">
        <f>L95</f>
        <v>0</v>
      </c>
      <c r="M94" s="31">
        <f>M95</f>
        <v>0</v>
      </c>
      <c r="N94" s="31">
        <f>N95</f>
        <v>0</v>
      </c>
      <c r="O94" s="31"/>
      <c r="P94" s="31"/>
      <c r="Q94" s="27">
        <f t="shared" si="16"/>
        <v>0</v>
      </c>
    </row>
    <row r="95" spans="1:17" s="4" customFormat="1" ht="30.75" hidden="1">
      <c r="A95" s="65" t="s">
        <v>75</v>
      </c>
      <c r="B95" s="61" t="s">
        <v>256</v>
      </c>
      <c r="C95" s="61" t="s">
        <v>257</v>
      </c>
      <c r="D95" s="113" t="s">
        <v>281</v>
      </c>
      <c r="E95" s="60"/>
      <c r="F95" s="66">
        <f>F96</f>
        <v>0</v>
      </c>
      <c r="G95" s="72">
        <f>G96</f>
        <v>0</v>
      </c>
      <c r="H95" s="70">
        <f>F95+G95</f>
        <v>0</v>
      </c>
      <c r="I95" s="70"/>
      <c r="J95" s="70"/>
      <c r="K95" s="70">
        <f t="shared" si="15"/>
        <v>0</v>
      </c>
      <c r="L95" s="66">
        <f>L96</f>
        <v>0</v>
      </c>
      <c r="M95" s="31">
        <f>M96</f>
        <v>0</v>
      </c>
      <c r="N95" s="27">
        <f>L95+M95</f>
        <v>0</v>
      </c>
      <c r="O95" s="27"/>
      <c r="P95" s="27"/>
      <c r="Q95" s="27">
        <f t="shared" si="16"/>
        <v>0</v>
      </c>
    </row>
    <row r="96" spans="1:17" s="4" customFormat="1" ht="30.75" hidden="1">
      <c r="A96" s="68" t="s">
        <v>58</v>
      </c>
      <c r="B96" s="61" t="s">
        <v>256</v>
      </c>
      <c r="C96" s="61" t="s">
        <v>257</v>
      </c>
      <c r="D96" s="113" t="s">
        <v>281</v>
      </c>
      <c r="E96" s="60" t="s">
        <v>59</v>
      </c>
      <c r="F96" s="66"/>
      <c r="G96" s="72"/>
      <c r="H96" s="70">
        <f>F96+G96</f>
        <v>0</v>
      </c>
      <c r="I96" s="70"/>
      <c r="J96" s="70"/>
      <c r="K96" s="70">
        <f t="shared" si="15"/>
        <v>0</v>
      </c>
      <c r="L96" s="66"/>
      <c r="M96" s="31"/>
      <c r="N96" s="27">
        <f>L96+M96</f>
        <v>0</v>
      </c>
      <c r="O96" s="27"/>
      <c r="P96" s="27"/>
      <c r="Q96" s="27">
        <f t="shared" si="16"/>
        <v>0</v>
      </c>
    </row>
    <row r="97" spans="1:17" s="4" customFormat="1" ht="15.75" hidden="1">
      <c r="A97" s="68"/>
      <c r="B97" s="61" t="s">
        <v>256</v>
      </c>
      <c r="C97" s="61" t="s">
        <v>257</v>
      </c>
      <c r="D97" s="113" t="s">
        <v>281</v>
      </c>
      <c r="E97" s="60"/>
      <c r="F97" s="66"/>
      <c r="G97" s="72"/>
      <c r="H97" s="70"/>
      <c r="I97" s="70"/>
      <c r="J97" s="70"/>
      <c r="K97" s="70">
        <f t="shared" si="15"/>
        <v>0</v>
      </c>
      <c r="L97" s="66"/>
      <c r="M97" s="31"/>
      <c r="N97" s="27"/>
      <c r="O97" s="27"/>
      <c r="P97" s="27"/>
      <c r="Q97" s="27">
        <f t="shared" si="16"/>
        <v>0</v>
      </c>
    </row>
    <row r="98" spans="1:17" s="2" customFormat="1" ht="74.25" customHeight="1">
      <c r="A98" s="65" t="s">
        <v>240</v>
      </c>
      <c r="B98" s="61" t="s">
        <v>256</v>
      </c>
      <c r="C98" s="61" t="s">
        <v>257</v>
      </c>
      <c r="D98" s="112" t="s">
        <v>311</v>
      </c>
      <c r="E98" s="56" t="s">
        <v>241</v>
      </c>
      <c r="F98" s="63">
        <f>F99</f>
        <v>65.3</v>
      </c>
      <c r="G98" s="75"/>
      <c r="H98" s="75"/>
      <c r="I98" s="75"/>
      <c r="J98" s="75"/>
      <c r="K98" s="75"/>
      <c r="L98" s="63">
        <f>L99</f>
        <v>65.3</v>
      </c>
      <c r="M98" s="27"/>
      <c r="N98" s="27"/>
      <c r="O98" s="27"/>
      <c r="P98" s="27"/>
      <c r="Q98" s="27"/>
    </row>
    <row r="99" spans="1:17" s="2" customFormat="1" ht="32.25" customHeight="1">
      <c r="A99" s="65" t="s">
        <v>279</v>
      </c>
      <c r="B99" s="61" t="s">
        <v>256</v>
      </c>
      <c r="C99" s="61" t="s">
        <v>257</v>
      </c>
      <c r="D99" s="112" t="s">
        <v>311</v>
      </c>
      <c r="E99" s="56" t="s">
        <v>242</v>
      </c>
      <c r="F99" s="63">
        <f>F100</f>
        <v>65.3</v>
      </c>
      <c r="G99" s="75"/>
      <c r="H99" s="75"/>
      <c r="I99" s="75"/>
      <c r="J99" s="75"/>
      <c r="K99" s="75"/>
      <c r="L99" s="63">
        <f>L100</f>
        <v>65.3</v>
      </c>
      <c r="M99" s="27"/>
      <c r="N99" s="27"/>
      <c r="O99" s="27"/>
      <c r="P99" s="27"/>
      <c r="Q99" s="27"/>
    </row>
    <row r="100" spans="1:17" s="2" customFormat="1" ht="47.25" customHeight="1">
      <c r="A100" s="65" t="s">
        <v>280</v>
      </c>
      <c r="B100" s="61" t="s">
        <v>256</v>
      </c>
      <c r="C100" s="61" t="s">
        <v>257</v>
      </c>
      <c r="D100" s="112" t="s">
        <v>311</v>
      </c>
      <c r="E100" s="56" t="s">
        <v>243</v>
      </c>
      <c r="F100" s="63">
        <v>65.3</v>
      </c>
      <c r="G100" s="75"/>
      <c r="H100" s="75"/>
      <c r="I100" s="75"/>
      <c r="J100" s="75"/>
      <c r="K100" s="75"/>
      <c r="L100" s="63">
        <v>65.3</v>
      </c>
      <c r="M100" s="27"/>
      <c r="N100" s="27"/>
      <c r="O100" s="27"/>
      <c r="P100" s="27"/>
      <c r="Q100" s="27"/>
    </row>
    <row r="101" spans="1:17" ht="30.75">
      <c r="A101" s="65" t="s">
        <v>245</v>
      </c>
      <c r="B101" s="61" t="s">
        <v>256</v>
      </c>
      <c r="C101" s="61" t="s">
        <v>257</v>
      </c>
      <c r="D101" s="112" t="s">
        <v>311</v>
      </c>
      <c r="E101" s="56" t="s">
        <v>246</v>
      </c>
      <c r="F101" s="66">
        <f>F110</f>
        <v>15.7</v>
      </c>
      <c r="G101" s="72"/>
      <c r="H101" s="70"/>
      <c r="I101" s="70"/>
      <c r="J101" s="70"/>
      <c r="K101" s="70">
        <f t="shared" ref="K101:K109" si="19">F101+I101+J101</f>
        <v>15.7</v>
      </c>
      <c r="L101" s="66">
        <f>L110</f>
        <v>12.1</v>
      </c>
      <c r="M101" s="31"/>
      <c r="N101" s="27"/>
      <c r="O101" s="27"/>
      <c r="P101" s="27"/>
      <c r="Q101" s="27">
        <f t="shared" ref="Q101:Q109" si="20">L101+O101+P101</f>
        <v>12.1</v>
      </c>
    </row>
    <row r="102" spans="1:17" ht="15.75" hidden="1">
      <c r="A102" s="67" t="s">
        <v>94</v>
      </c>
      <c r="B102" s="61" t="s">
        <v>256</v>
      </c>
      <c r="C102" s="61" t="s">
        <v>257</v>
      </c>
      <c r="D102" s="112" t="s">
        <v>281</v>
      </c>
      <c r="E102" s="60"/>
      <c r="F102" s="66">
        <f>F103</f>
        <v>0</v>
      </c>
      <c r="G102" s="72">
        <f>G103</f>
        <v>0</v>
      </c>
      <c r="H102" s="70">
        <f>F102+G102</f>
        <v>0</v>
      </c>
      <c r="I102" s="70"/>
      <c r="J102" s="70"/>
      <c r="K102" s="70">
        <f t="shared" si="19"/>
        <v>0</v>
      </c>
      <c r="L102" s="66">
        <f>L103</f>
        <v>0</v>
      </c>
      <c r="M102" s="31">
        <f>M103</f>
        <v>0</v>
      </c>
      <c r="N102" s="27">
        <f>L102+M102</f>
        <v>0</v>
      </c>
      <c r="O102" s="27"/>
      <c r="P102" s="27"/>
      <c r="Q102" s="27">
        <f t="shared" si="20"/>
        <v>0</v>
      </c>
    </row>
    <row r="103" spans="1:17" ht="15.75" hidden="1">
      <c r="A103" s="65" t="s">
        <v>95</v>
      </c>
      <c r="B103" s="61" t="s">
        <v>256</v>
      </c>
      <c r="C103" s="61" t="s">
        <v>257</v>
      </c>
      <c r="D103" s="112" t="s">
        <v>281</v>
      </c>
      <c r="E103" s="60"/>
      <c r="F103" s="66">
        <f>F104</f>
        <v>0</v>
      </c>
      <c r="G103" s="72">
        <f>G104</f>
        <v>0</v>
      </c>
      <c r="H103" s="70">
        <f>F103+G103</f>
        <v>0</v>
      </c>
      <c r="I103" s="70"/>
      <c r="J103" s="70"/>
      <c r="K103" s="70">
        <f t="shared" si="19"/>
        <v>0</v>
      </c>
      <c r="L103" s="66">
        <f>L104</f>
        <v>0</v>
      </c>
      <c r="M103" s="31">
        <f>M104</f>
        <v>0</v>
      </c>
      <c r="N103" s="27">
        <f>L103+M103</f>
        <v>0</v>
      </c>
      <c r="O103" s="27"/>
      <c r="P103" s="27"/>
      <c r="Q103" s="27">
        <f t="shared" si="20"/>
        <v>0</v>
      </c>
    </row>
    <row r="104" spans="1:17" ht="37.5" hidden="1" customHeight="1">
      <c r="A104" s="68" t="s">
        <v>96</v>
      </c>
      <c r="B104" s="61" t="s">
        <v>256</v>
      </c>
      <c r="C104" s="61" t="s">
        <v>257</v>
      </c>
      <c r="D104" s="112" t="s">
        <v>281</v>
      </c>
      <c r="E104" s="60" t="s">
        <v>97</v>
      </c>
      <c r="F104" s="66"/>
      <c r="G104" s="72"/>
      <c r="H104" s="70">
        <f>F104+G104</f>
        <v>0</v>
      </c>
      <c r="I104" s="70"/>
      <c r="J104" s="70"/>
      <c r="K104" s="70">
        <f t="shared" si="19"/>
        <v>0</v>
      </c>
      <c r="L104" s="66"/>
      <c r="M104" s="31"/>
      <c r="N104" s="27">
        <f>L104+M104</f>
        <v>0</v>
      </c>
      <c r="O104" s="27"/>
      <c r="P104" s="27"/>
      <c r="Q104" s="27">
        <f t="shared" si="20"/>
        <v>0</v>
      </c>
    </row>
    <row r="105" spans="1:17" ht="45.75" hidden="1" customHeight="1">
      <c r="A105" s="65"/>
      <c r="B105" s="61" t="s">
        <v>256</v>
      </c>
      <c r="C105" s="61" t="s">
        <v>257</v>
      </c>
      <c r="D105" s="112" t="s">
        <v>281</v>
      </c>
      <c r="E105" s="60" t="s">
        <v>72</v>
      </c>
      <c r="F105" s="66" t="e">
        <f>F106</f>
        <v>#REF!</v>
      </c>
      <c r="G105" s="72" t="e">
        <f>G106</f>
        <v>#REF!</v>
      </c>
      <c r="H105" s="72" t="e">
        <f>H106</f>
        <v>#REF!</v>
      </c>
      <c r="I105" s="72">
        <f>I106</f>
        <v>0</v>
      </c>
      <c r="J105" s="72" t="e">
        <f>J106</f>
        <v>#REF!</v>
      </c>
      <c r="K105" s="70" t="e">
        <f t="shared" si="19"/>
        <v>#REF!</v>
      </c>
      <c r="L105" s="66" t="e">
        <f>L106</f>
        <v>#REF!</v>
      </c>
      <c r="M105" s="31" t="e">
        <f>M106</f>
        <v>#REF!</v>
      </c>
      <c r="N105" s="31" t="e">
        <f>N106</f>
        <v>#REF!</v>
      </c>
      <c r="O105" s="31">
        <f>O106</f>
        <v>0</v>
      </c>
      <c r="P105" s="31" t="e">
        <f>P106</f>
        <v>#REF!</v>
      </c>
      <c r="Q105" s="27" t="e">
        <f t="shared" si="20"/>
        <v>#REF!</v>
      </c>
    </row>
    <row r="106" spans="1:17" ht="75.75" hidden="1">
      <c r="A106" s="65" t="s">
        <v>117</v>
      </c>
      <c r="B106" s="61" t="s">
        <v>256</v>
      </c>
      <c r="C106" s="61" t="s">
        <v>257</v>
      </c>
      <c r="D106" s="112" t="s">
        <v>281</v>
      </c>
      <c r="E106" s="60" t="s">
        <v>72</v>
      </c>
      <c r="F106" s="66" t="e">
        <f>#REF!</f>
        <v>#REF!</v>
      </c>
      <c r="G106" s="72" t="e">
        <f>#REF!</f>
        <v>#REF!</v>
      </c>
      <c r="H106" s="72" t="e">
        <f>#REF!</f>
        <v>#REF!</v>
      </c>
      <c r="I106" s="72"/>
      <c r="J106" s="72" t="e">
        <f>#REF!</f>
        <v>#REF!</v>
      </c>
      <c r="K106" s="70" t="e">
        <f t="shared" si="19"/>
        <v>#REF!</v>
      </c>
      <c r="L106" s="66" t="e">
        <f>#REF!</f>
        <v>#REF!</v>
      </c>
      <c r="M106" s="31" t="e">
        <f>#REF!</f>
        <v>#REF!</v>
      </c>
      <c r="N106" s="31" t="e">
        <f>#REF!</f>
        <v>#REF!</v>
      </c>
      <c r="O106" s="31"/>
      <c r="P106" s="31" t="e">
        <f>#REF!</f>
        <v>#REF!</v>
      </c>
      <c r="Q106" s="27" t="e">
        <f t="shared" si="20"/>
        <v>#REF!</v>
      </c>
    </row>
    <row r="107" spans="1:17" s="7" customFormat="1" ht="27" hidden="1" customHeight="1">
      <c r="A107" s="65" t="s">
        <v>83</v>
      </c>
      <c r="B107" s="61" t="s">
        <v>256</v>
      </c>
      <c r="C107" s="61" t="s">
        <v>257</v>
      </c>
      <c r="D107" s="112" t="s">
        <v>281</v>
      </c>
      <c r="E107" s="60"/>
      <c r="F107" s="66">
        <f>F108</f>
        <v>0</v>
      </c>
      <c r="G107" s="72">
        <f>G108</f>
        <v>0</v>
      </c>
      <c r="H107" s="70">
        <f>F107+G107</f>
        <v>0</v>
      </c>
      <c r="I107" s="70"/>
      <c r="J107" s="70"/>
      <c r="K107" s="70">
        <f t="shared" si="19"/>
        <v>0</v>
      </c>
      <c r="L107" s="66">
        <f>L108</f>
        <v>0</v>
      </c>
      <c r="M107" s="32">
        <f>M108</f>
        <v>0</v>
      </c>
      <c r="N107" s="27">
        <f>L107+M107</f>
        <v>0</v>
      </c>
      <c r="O107" s="27"/>
      <c r="P107" s="27"/>
      <c r="Q107" s="27">
        <f t="shared" si="20"/>
        <v>0</v>
      </c>
    </row>
    <row r="108" spans="1:17" ht="45.75" hidden="1">
      <c r="A108" s="68" t="s">
        <v>84</v>
      </c>
      <c r="B108" s="61" t="s">
        <v>256</v>
      </c>
      <c r="C108" s="61" t="s">
        <v>257</v>
      </c>
      <c r="D108" s="112" t="s">
        <v>281</v>
      </c>
      <c r="E108" s="60" t="s">
        <v>86</v>
      </c>
      <c r="F108" s="66"/>
      <c r="G108" s="72"/>
      <c r="H108" s="70">
        <f>F108+G108</f>
        <v>0</v>
      </c>
      <c r="I108" s="70"/>
      <c r="J108" s="70"/>
      <c r="K108" s="70">
        <f t="shared" si="19"/>
        <v>0</v>
      </c>
      <c r="L108" s="66"/>
      <c r="M108" s="31"/>
      <c r="N108" s="27">
        <f>L108+M108</f>
        <v>0</v>
      </c>
      <c r="O108" s="27"/>
      <c r="P108" s="27"/>
      <c r="Q108" s="27">
        <f t="shared" si="20"/>
        <v>0</v>
      </c>
    </row>
    <row r="109" spans="1:17" ht="15.75" hidden="1">
      <c r="A109" s="68"/>
      <c r="B109" s="61" t="s">
        <v>256</v>
      </c>
      <c r="C109" s="61" t="s">
        <v>257</v>
      </c>
      <c r="D109" s="112" t="s">
        <v>281</v>
      </c>
      <c r="E109" s="60"/>
      <c r="F109" s="66"/>
      <c r="G109" s="72"/>
      <c r="H109" s="70">
        <f>F109+G109</f>
        <v>0</v>
      </c>
      <c r="I109" s="70"/>
      <c r="J109" s="70"/>
      <c r="K109" s="70">
        <f t="shared" si="19"/>
        <v>0</v>
      </c>
      <c r="L109" s="66"/>
      <c r="M109" s="31"/>
      <c r="N109" s="27">
        <f>L109+M109</f>
        <v>0</v>
      </c>
      <c r="O109" s="27"/>
      <c r="P109" s="27"/>
      <c r="Q109" s="27">
        <f t="shared" si="20"/>
        <v>0</v>
      </c>
    </row>
    <row r="110" spans="1:17" s="102" customFormat="1" ht="45.75">
      <c r="A110" s="65" t="s">
        <v>247</v>
      </c>
      <c r="B110" s="61" t="s">
        <v>256</v>
      </c>
      <c r="C110" s="61" t="s">
        <v>257</v>
      </c>
      <c r="D110" s="112" t="s">
        <v>311</v>
      </c>
      <c r="E110" s="56" t="s">
        <v>248</v>
      </c>
      <c r="F110" s="66">
        <f>F119</f>
        <v>15.7</v>
      </c>
      <c r="G110" s="72"/>
      <c r="H110" s="70"/>
      <c r="I110" s="70"/>
      <c r="J110" s="70"/>
      <c r="K110" s="70"/>
      <c r="L110" s="66">
        <f>L119</f>
        <v>12.1</v>
      </c>
      <c r="M110" s="31"/>
      <c r="N110" s="52"/>
      <c r="O110" s="52"/>
      <c r="P110" s="52"/>
      <c r="Q110" s="52"/>
    </row>
    <row r="111" spans="1:17" s="13" customFormat="1" ht="15.75" hidden="1">
      <c r="A111" s="65" t="s">
        <v>134</v>
      </c>
      <c r="B111" s="61" t="s">
        <v>15</v>
      </c>
      <c r="C111" s="61" t="s">
        <v>24</v>
      </c>
      <c r="D111" s="112" t="s">
        <v>311</v>
      </c>
      <c r="E111" s="61" t="s">
        <v>72</v>
      </c>
      <c r="F111" s="66"/>
      <c r="G111" s="72"/>
      <c r="H111" s="70"/>
      <c r="I111" s="70"/>
      <c r="J111" s="70"/>
      <c r="K111" s="70">
        <f t="shared" si="15"/>
        <v>0</v>
      </c>
      <c r="L111" s="66"/>
      <c r="M111" s="32"/>
      <c r="N111" s="37"/>
      <c r="O111" s="37"/>
      <c r="P111" s="37"/>
      <c r="Q111" s="27">
        <f t="shared" si="16"/>
        <v>0</v>
      </c>
    </row>
    <row r="112" spans="1:17" s="4" customFormat="1" ht="15.75" hidden="1">
      <c r="A112" s="68" t="s">
        <v>135</v>
      </c>
      <c r="B112" s="60" t="s">
        <v>15</v>
      </c>
      <c r="C112" s="60" t="s">
        <v>24</v>
      </c>
      <c r="D112" s="112" t="s">
        <v>311</v>
      </c>
      <c r="E112" s="60" t="s">
        <v>72</v>
      </c>
      <c r="F112" s="66">
        <f>F113</f>
        <v>0</v>
      </c>
      <c r="G112" s="72"/>
      <c r="H112" s="70"/>
      <c r="I112" s="70"/>
      <c r="J112" s="70"/>
      <c r="K112" s="70">
        <f t="shared" si="15"/>
        <v>0</v>
      </c>
      <c r="L112" s="66">
        <f>L113</f>
        <v>0</v>
      </c>
      <c r="M112" s="31"/>
      <c r="N112" s="27"/>
      <c r="O112" s="27"/>
      <c r="P112" s="27"/>
      <c r="Q112" s="27">
        <f t="shared" si="16"/>
        <v>0</v>
      </c>
    </row>
    <row r="113" spans="1:17" s="4" customFormat="1" ht="30.75" hidden="1">
      <c r="A113" s="68" t="s">
        <v>136</v>
      </c>
      <c r="B113" s="60" t="s">
        <v>15</v>
      </c>
      <c r="C113" s="60" t="s">
        <v>24</v>
      </c>
      <c r="D113" s="112" t="s">
        <v>311</v>
      </c>
      <c r="E113" s="60" t="s">
        <v>72</v>
      </c>
      <c r="F113" s="66">
        <f>F114</f>
        <v>0</v>
      </c>
      <c r="G113" s="72"/>
      <c r="H113" s="70"/>
      <c r="I113" s="70"/>
      <c r="J113" s="70"/>
      <c r="K113" s="70">
        <f t="shared" si="15"/>
        <v>0</v>
      </c>
      <c r="L113" s="66">
        <f>L114</f>
        <v>0</v>
      </c>
      <c r="M113" s="31"/>
      <c r="N113" s="27"/>
      <c r="O113" s="27"/>
      <c r="P113" s="27"/>
      <c r="Q113" s="27">
        <f t="shared" si="16"/>
        <v>0</v>
      </c>
    </row>
    <row r="114" spans="1:17" s="4" customFormat="1" ht="30.75" hidden="1">
      <c r="A114" s="68" t="s">
        <v>137</v>
      </c>
      <c r="B114" s="60" t="s">
        <v>138</v>
      </c>
      <c r="C114" s="60" t="s">
        <v>24</v>
      </c>
      <c r="D114" s="112" t="s">
        <v>311</v>
      </c>
      <c r="E114" s="60" t="s">
        <v>139</v>
      </c>
      <c r="F114" s="66"/>
      <c r="G114" s="72"/>
      <c r="H114" s="70"/>
      <c r="I114" s="70"/>
      <c r="J114" s="70"/>
      <c r="K114" s="70">
        <f t="shared" si="15"/>
        <v>0</v>
      </c>
      <c r="L114" s="66"/>
      <c r="M114" s="31"/>
      <c r="N114" s="27"/>
      <c r="O114" s="27"/>
      <c r="P114" s="27"/>
      <c r="Q114" s="27">
        <f t="shared" si="16"/>
        <v>0</v>
      </c>
    </row>
    <row r="115" spans="1:17" s="13" customFormat="1" ht="25.5" hidden="1" customHeight="1">
      <c r="A115" s="65" t="s">
        <v>25</v>
      </c>
      <c r="B115" s="61" t="s">
        <v>15</v>
      </c>
      <c r="C115" s="61" t="s">
        <v>125</v>
      </c>
      <c r="D115" s="112" t="s">
        <v>311</v>
      </c>
      <c r="E115" s="61" t="s">
        <v>72</v>
      </c>
      <c r="F115" s="66">
        <f>F116</f>
        <v>0</v>
      </c>
      <c r="G115" s="72">
        <f>G116</f>
        <v>0</v>
      </c>
      <c r="H115" s="72">
        <f>H116</f>
        <v>0</v>
      </c>
      <c r="I115" s="72"/>
      <c r="J115" s="72">
        <f>J116</f>
        <v>0</v>
      </c>
      <c r="K115" s="70">
        <f t="shared" si="15"/>
        <v>0</v>
      </c>
      <c r="L115" s="66">
        <f>L116</f>
        <v>0</v>
      </c>
      <c r="M115" s="32">
        <f>M116</f>
        <v>0</v>
      </c>
      <c r="N115" s="32">
        <f>N116</f>
        <v>0</v>
      </c>
      <c r="O115" s="32"/>
      <c r="P115" s="32">
        <f>P116</f>
        <v>0</v>
      </c>
      <c r="Q115" s="27">
        <f t="shared" si="16"/>
        <v>0</v>
      </c>
    </row>
    <row r="116" spans="1:17" s="4" customFormat="1" ht="75.75" hidden="1">
      <c r="A116" s="68" t="s">
        <v>117</v>
      </c>
      <c r="B116" s="60" t="s">
        <v>15</v>
      </c>
      <c r="C116" s="60" t="s">
        <v>125</v>
      </c>
      <c r="D116" s="112" t="s">
        <v>311</v>
      </c>
      <c r="E116" s="60" t="s">
        <v>72</v>
      </c>
      <c r="F116" s="66">
        <f>F117</f>
        <v>0</v>
      </c>
      <c r="G116" s="72"/>
      <c r="H116" s="70"/>
      <c r="I116" s="70"/>
      <c r="J116" s="70"/>
      <c r="K116" s="70">
        <f t="shared" si="15"/>
        <v>0</v>
      </c>
      <c r="L116" s="66">
        <f>L117</f>
        <v>0</v>
      </c>
      <c r="M116" s="31"/>
      <c r="N116" s="27"/>
      <c r="O116" s="27"/>
      <c r="P116" s="27"/>
      <c r="Q116" s="27">
        <f t="shared" si="16"/>
        <v>0</v>
      </c>
    </row>
    <row r="117" spans="1:17" s="4" customFormat="1" ht="16.5" hidden="1" customHeight="1">
      <c r="A117" s="68" t="s">
        <v>13</v>
      </c>
      <c r="B117" s="60" t="s">
        <v>15</v>
      </c>
      <c r="C117" s="60" t="s">
        <v>125</v>
      </c>
      <c r="D117" s="112" t="s">
        <v>311</v>
      </c>
      <c r="E117" s="60" t="s">
        <v>72</v>
      </c>
      <c r="F117" s="66">
        <f>F118</f>
        <v>0</v>
      </c>
      <c r="G117" s="72"/>
      <c r="H117" s="70"/>
      <c r="I117" s="70"/>
      <c r="J117" s="70"/>
      <c r="K117" s="70">
        <f t="shared" si="15"/>
        <v>0</v>
      </c>
      <c r="L117" s="66">
        <f>L118</f>
        <v>0</v>
      </c>
      <c r="M117" s="31"/>
      <c r="N117" s="27"/>
      <c r="O117" s="27"/>
      <c r="P117" s="27"/>
      <c r="Q117" s="27">
        <f t="shared" si="16"/>
        <v>0</v>
      </c>
    </row>
    <row r="118" spans="1:17" s="4" customFormat="1" ht="26.25" hidden="1" customHeight="1">
      <c r="A118" s="68" t="s">
        <v>122</v>
      </c>
      <c r="B118" s="60" t="s">
        <v>15</v>
      </c>
      <c r="C118" s="60" t="s">
        <v>125</v>
      </c>
      <c r="D118" s="112" t="s">
        <v>311</v>
      </c>
      <c r="E118" s="60" t="s">
        <v>124</v>
      </c>
      <c r="F118" s="66"/>
      <c r="G118" s="72"/>
      <c r="H118" s="70"/>
      <c r="I118" s="70"/>
      <c r="J118" s="70"/>
      <c r="K118" s="70">
        <f t="shared" si="15"/>
        <v>0</v>
      </c>
      <c r="L118" s="66"/>
      <c r="M118" s="31"/>
      <c r="N118" s="27"/>
      <c r="O118" s="27"/>
      <c r="P118" s="27"/>
      <c r="Q118" s="27">
        <f t="shared" si="16"/>
        <v>0</v>
      </c>
    </row>
    <row r="119" spans="1:17" s="102" customFormat="1" ht="45.75">
      <c r="A119" s="65" t="s">
        <v>291</v>
      </c>
      <c r="B119" s="61" t="s">
        <v>256</v>
      </c>
      <c r="C119" s="61" t="s">
        <v>257</v>
      </c>
      <c r="D119" s="112" t="s">
        <v>311</v>
      </c>
      <c r="E119" s="56" t="s">
        <v>292</v>
      </c>
      <c r="F119" s="66">
        <v>15.7</v>
      </c>
      <c r="G119" s="72"/>
      <c r="H119" s="70"/>
      <c r="I119" s="70"/>
      <c r="J119" s="70"/>
      <c r="K119" s="70"/>
      <c r="L119" s="66">
        <v>12.1</v>
      </c>
      <c r="M119" s="31"/>
      <c r="N119" s="52"/>
      <c r="O119" s="52"/>
      <c r="P119" s="52"/>
      <c r="Q119" s="52"/>
    </row>
    <row r="120" spans="1:17" s="3" customFormat="1" ht="14.25" customHeight="1">
      <c r="A120" s="67" t="s">
        <v>232</v>
      </c>
      <c r="B120" s="58" t="s">
        <v>259</v>
      </c>
      <c r="C120" s="58" t="s">
        <v>238</v>
      </c>
      <c r="D120" s="58" t="s">
        <v>116</v>
      </c>
      <c r="E120" s="58" t="s">
        <v>72</v>
      </c>
      <c r="F120" s="69">
        <f>F135+F121</f>
        <v>271.8</v>
      </c>
      <c r="G120" s="73"/>
      <c r="H120" s="70"/>
      <c r="I120" s="70"/>
      <c r="J120" s="70"/>
      <c r="K120" s="70"/>
      <c r="L120" s="69">
        <f>L135+L121</f>
        <v>271.8</v>
      </c>
      <c r="M120" s="34"/>
      <c r="N120" s="27"/>
      <c r="O120" s="27"/>
      <c r="P120" s="27"/>
      <c r="Q120" s="27"/>
    </row>
    <row r="121" spans="1:17" s="118" customFormat="1" ht="16.5" customHeight="1">
      <c r="A121" s="67" t="s">
        <v>297</v>
      </c>
      <c r="B121" s="58" t="s">
        <v>259</v>
      </c>
      <c r="C121" s="58" t="s">
        <v>298</v>
      </c>
      <c r="D121" s="58" t="s">
        <v>116</v>
      </c>
      <c r="E121" s="58" t="s">
        <v>72</v>
      </c>
      <c r="F121" s="69">
        <f>F123</f>
        <v>231.8</v>
      </c>
      <c r="G121" s="73"/>
      <c r="H121" s="70"/>
      <c r="I121" s="70"/>
      <c r="J121" s="70"/>
      <c r="K121" s="70"/>
      <c r="L121" s="69">
        <f>L123</f>
        <v>231.8</v>
      </c>
      <c r="M121" s="34"/>
      <c r="N121" s="52"/>
      <c r="O121" s="52"/>
      <c r="P121" s="52"/>
      <c r="Q121" s="52"/>
    </row>
    <row r="122" spans="1:17" s="53" customFormat="1" ht="30" customHeight="1">
      <c r="A122" s="67" t="s">
        <v>287</v>
      </c>
      <c r="B122" s="58" t="s">
        <v>259</v>
      </c>
      <c r="C122" s="58" t="s">
        <v>298</v>
      </c>
      <c r="D122" s="113" t="s">
        <v>304</v>
      </c>
      <c r="E122" s="54" t="s">
        <v>72</v>
      </c>
      <c r="F122" s="62">
        <f>F123</f>
        <v>231.8</v>
      </c>
      <c r="G122" s="70"/>
      <c r="H122" s="70"/>
      <c r="I122" s="70"/>
      <c r="J122" s="70"/>
      <c r="K122" s="70"/>
      <c r="L122" s="62">
        <f>L123</f>
        <v>231.8</v>
      </c>
      <c r="M122" s="52"/>
      <c r="N122" s="52"/>
      <c r="O122" s="52"/>
      <c r="P122" s="52"/>
      <c r="Q122" s="52"/>
    </row>
    <row r="123" spans="1:17" s="118" customFormat="1" ht="14.25" customHeight="1">
      <c r="A123" s="67" t="s">
        <v>299</v>
      </c>
      <c r="B123" s="58" t="s">
        <v>259</v>
      </c>
      <c r="C123" s="58" t="s">
        <v>298</v>
      </c>
      <c r="D123" s="113" t="s">
        <v>312</v>
      </c>
      <c r="E123" s="58" t="s">
        <v>72</v>
      </c>
      <c r="F123" s="69">
        <f>F124</f>
        <v>231.8</v>
      </c>
      <c r="G123" s="73"/>
      <c r="H123" s="70"/>
      <c r="I123" s="70"/>
      <c r="J123" s="70"/>
      <c r="K123" s="70"/>
      <c r="L123" s="69">
        <f>L124</f>
        <v>231.8</v>
      </c>
      <c r="M123" s="34"/>
      <c r="N123" s="52"/>
      <c r="O123" s="52"/>
      <c r="P123" s="52"/>
      <c r="Q123" s="52"/>
    </row>
    <row r="124" spans="1:17" ht="30.75">
      <c r="A124" s="65" t="s">
        <v>245</v>
      </c>
      <c r="B124" s="61" t="s">
        <v>259</v>
      </c>
      <c r="C124" s="61" t="s">
        <v>298</v>
      </c>
      <c r="D124" s="112" t="s">
        <v>312</v>
      </c>
      <c r="E124" s="56" t="s">
        <v>246</v>
      </c>
      <c r="F124" s="66">
        <f>F133</f>
        <v>231.8</v>
      </c>
      <c r="G124" s="72"/>
      <c r="H124" s="70"/>
      <c r="I124" s="70"/>
      <c r="J124" s="70"/>
      <c r="K124" s="70">
        <f t="shared" ref="K124:K132" si="21">F124+I124+J124</f>
        <v>231.8</v>
      </c>
      <c r="L124" s="66">
        <f>L133</f>
        <v>231.8</v>
      </c>
      <c r="M124" s="31"/>
      <c r="N124" s="27"/>
      <c r="O124" s="27"/>
      <c r="P124" s="27"/>
      <c r="Q124" s="27">
        <f t="shared" ref="Q124:Q132" si="22">L124+O124+P124</f>
        <v>231.8</v>
      </c>
    </row>
    <row r="125" spans="1:17" ht="15.75" hidden="1">
      <c r="A125" s="67" t="s">
        <v>94</v>
      </c>
      <c r="B125" s="61" t="s">
        <v>259</v>
      </c>
      <c r="C125" s="61" t="s">
        <v>260</v>
      </c>
      <c r="D125" s="112" t="s">
        <v>261</v>
      </c>
      <c r="E125" s="60"/>
      <c r="F125" s="66">
        <f>F126</f>
        <v>0</v>
      </c>
      <c r="G125" s="72">
        <f>G126</f>
        <v>0</v>
      </c>
      <c r="H125" s="70">
        <f>F125+G125</f>
        <v>0</v>
      </c>
      <c r="I125" s="70"/>
      <c r="J125" s="70"/>
      <c r="K125" s="70">
        <f t="shared" si="21"/>
        <v>0</v>
      </c>
      <c r="L125" s="66">
        <f>L126</f>
        <v>0</v>
      </c>
      <c r="M125" s="31">
        <f>M126</f>
        <v>0</v>
      </c>
      <c r="N125" s="27">
        <f>L125+M125</f>
        <v>0</v>
      </c>
      <c r="O125" s="27"/>
      <c r="P125" s="27"/>
      <c r="Q125" s="27">
        <f t="shared" si="22"/>
        <v>0</v>
      </c>
    </row>
    <row r="126" spans="1:17" ht="15.75" hidden="1">
      <c r="A126" s="65" t="s">
        <v>95</v>
      </c>
      <c r="B126" s="61" t="s">
        <v>259</v>
      </c>
      <c r="C126" s="61" t="s">
        <v>260</v>
      </c>
      <c r="D126" s="112" t="s">
        <v>261</v>
      </c>
      <c r="E126" s="60"/>
      <c r="F126" s="66">
        <f>F127</f>
        <v>0</v>
      </c>
      <c r="G126" s="72">
        <f>G127</f>
        <v>0</v>
      </c>
      <c r="H126" s="70">
        <f>F126+G126</f>
        <v>0</v>
      </c>
      <c r="I126" s="70"/>
      <c r="J126" s="70"/>
      <c r="K126" s="70">
        <f t="shared" si="21"/>
        <v>0</v>
      </c>
      <c r="L126" s="66">
        <f>L127</f>
        <v>0</v>
      </c>
      <c r="M126" s="31">
        <f>M127</f>
        <v>0</v>
      </c>
      <c r="N126" s="27">
        <f>L126+M126</f>
        <v>0</v>
      </c>
      <c r="O126" s="27"/>
      <c r="P126" s="27"/>
      <c r="Q126" s="27">
        <f t="shared" si="22"/>
        <v>0</v>
      </c>
    </row>
    <row r="127" spans="1:17" ht="37.5" hidden="1" customHeight="1">
      <c r="A127" s="68" t="s">
        <v>96</v>
      </c>
      <c r="B127" s="61" t="s">
        <v>259</v>
      </c>
      <c r="C127" s="61" t="s">
        <v>260</v>
      </c>
      <c r="D127" s="112" t="s">
        <v>261</v>
      </c>
      <c r="E127" s="60" t="s">
        <v>97</v>
      </c>
      <c r="F127" s="66"/>
      <c r="G127" s="72"/>
      <c r="H127" s="70">
        <f>F127+G127</f>
        <v>0</v>
      </c>
      <c r="I127" s="70"/>
      <c r="J127" s="70"/>
      <c r="K127" s="70">
        <f t="shared" si="21"/>
        <v>0</v>
      </c>
      <c r="L127" s="66"/>
      <c r="M127" s="31"/>
      <c r="N127" s="27">
        <f>L127+M127</f>
        <v>0</v>
      </c>
      <c r="O127" s="27"/>
      <c r="P127" s="27"/>
      <c r="Q127" s="27">
        <f t="shared" si="22"/>
        <v>0</v>
      </c>
    </row>
    <row r="128" spans="1:17" ht="45.75" hidden="1" customHeight="1">
      <c r="A128" s="65"/>
      <c r="B128" s="61" t="s">
        <v>259</v>
      </c>
      <c r="C128" s="61" t="s">
        <v>260</v>
      </c>
      <c r="D128" s="112" t="s">
        <v>261</v>
      </c>
      <c r="E128" s="60" t="s">
        <v>72</v>
      </c>
      <c r="F128" s="66" t="e">
        <f>F129</f>
        <v>#REF!</v>
      </c>
      <c r="G128" s="72" t="e">
        <f>G129</f>
        <v>#REF!</v>
      </c>
      <c r="H128" s="72" t="e">
        <f>H129</f>
        <v>#REF!</v>
      </c>
      <c r="I128" s="72">
        <f>I129</f>
        <v>0</v>
      </c>
      <c r="J128" s="72" t="e">
        <f>J129</f>
        <v>#REF!</v>
      </c>
      <c r="K128" s="70" t="e">
        <f t="shared" si="21"/>
        <v>#REF!</v>
      </c>
      <c r="L128" s="66" t="e">
        <f>L129</f>
        <v>#REF!</v>
      </c>
      <c r="M128" s="31" t="e">
        <f>M129</f>
        <v>#REF!</v>
      </c>
      <c r="N128" s="31" t="e">
        <f>N129</f>
        <v>#REF!</v>
      </c>
      <c r="O128" s="31">
        <f>O129</f>
        <v>0</v>
      </c>
      <c r="P128" s="31" t="e">
        <f>P129</f>
        <v>#REF!</v>
      </c>
      <c r="Q128" s="27" t="e">
        <f t="shared" si="22"/>
        <v>#REF!</v>
      </c>
    </row>
    <row r="129" spans="1:17" ht="75.75" hidden="1">
      <c r="A129" s="65" t="s">
        <v>117</v>
      </c>
      <c r="B129" s="61" t="s">
        <v>259</v>
      </c>
      <c r="C129" s="61" t="s">
        <v>260</v>
      </c>
      <c r="D129" s="112" t="s">
        <v>261</v>
      </c>
      <c r="E129" s="60" t="s">
        <v>72</v>
      </c>
      <c r="F129" s="66" t="e">
        <f>#REF!</f>
        <v>#REF!</v>
      </c>
      <c r="G129" s="72" t="e">
        <f>#REF!</f>
        <v>#REF!</v>
      </c>
      <c r="H129" s="72" t="e">
        <f>#REF!</f>
        <v>#REF!</v>
      </c>
      <c r="I129" s="72"/>
      <c r="J129" s="72" t="e">
        <f>#REF!</f>
        <v>#REF!</v>
      </c>
      <c r="K129" s="70" t="e">
        <f t="shared" si="21"/>
        <v>#REF!</v>
      </c>
      <c r="L129" s="66" t="e">
        <f>#REF!</f>
        <v>#REF!</v>
      </c>
      <c r="M129" s="31" t="e">
        <f>#REF!</f>
        <v>#REF!</v>
      </c>
      <c r="N129" s="31" t="e">
        <f>#REF!</f>
        <v>#REF!</v>
      </c>
      <c r="O129" s="31"/>
      <c r="P129" s="31" t="e">
        <f>#REF!</f>
        <v>#REF!</v>
      </c>
      <c r="Q129" s="27" t="e">
        <f t="shared" si="22"/>
        <v>#REF!</v>
      </c>
    </row>
    <row r="130" spans="1:17" s="7" customFormat="1" ht="27" hidden="1" customHeight="1">
      <c r="A130" s="65" t="s">
        <v>83</v>
      </c>
      <c r="B130" s="61" t="s">
        <v>259</v>
      </c>
      <c r="C130" s="61" t="s">
        <v>260</v>
      </c>
      <c r="D130" s="112" t="s">
        <v>261</v>
      </c>
      <c r="E130" s="60"/>
      <c r="F130" s="66">
        <f>F131</f>
        <v>0</v>
      </c>
      <c r="G130" s="72">
        <f>G131</f>
        <v>0</v>
      </c>
      <c r="H130" s="70">
        <f>F130+G130</f>
        <v>0</v>
      </c>
      <c r="I130" s="70"/>
      <c r="J130" s="70"/>
      <c r="K130" s="70">
        <f t="shared" si="21"/>
        <v>0</v>
      </c>
      <c r="L130" s="66">
        <f>L131</f>
        <v>0</v>
      </c>
      <c r="M130" s="32">
        <f>M131</f>
        <v>0</v>
      </c>
      <c r="N130" s="27">
        <f>L130+M130</f>
        <v>0</v>
      </c>
      <c r="O130" s="27"/>
      <c r="P130" s="27"/>
      <c r="Q130" s="27">
        <f t="shared" si="22"/>
        <v>0</v>
      </c>
    </row>
    <row r="131" spans="1:17" ht="45.75" hidden="1">
      <c r="A131" s="68" t="s">
        <v>84</v>
      </c>
      <c r="B131" s="61" t="s">
        <v>259</v>
      </c>
      <c r="C131" s="61" t="s">
        <v>260</v>
      </c>
      <c r="D131" s="112" t="s">
        <v>261</v>
      </c>
      <c r="E131" s="60" t="s">
        <v>86</v>
      </c>
      <c r="F131" s="66"/>
      <c r="G131" s="72"/>
      <c r="H131" s="70">
        <f>F131+G131</f>
        <v>0</v>
      </c>
      <c r="I131" s="70"/>
      <c r="J131" s="70"/>
      <c r="K131" s="70">
        <f t="shared" si="21"/>
        <v>0</v>
      </c>
      <c r="L131" s="66"/>
      <c r="M131" s="31"/>
      <c r="N131" s="27">
        <f>L131+M131</f>
        <v>0</v>
      </c>
      <c r="O131" s="27"/>
      <c r="P131" s="27"/>
      <c r="Q131" s="27">
        <f t="shared" si="22"/>
        <v>0</v>
      </c>
    </row>
    <row r="132" spans="1:17" ht="15.75" hidden="1">
      <c r="A132" s="68"/>
      <c r="B132" s="61" t="s">
        <v>259</v>
      </c>
      <c r="C132" s="61" t="s">
        <v>260</v>
      </c>
      <c r="D132" s="112" t="s">
        <v>261</v>
      </c>
      <c r="E132" s="60"/>
      <c r="F132" s="66"/>
      <c r="G132" s="72"/>
      <c r="H132" s="70">
        <f>F132+G132</f>
        <v>0</v>
      </c>
      <c r="I132" s="70"/>
      <c r="J132" s="70"/>
      <c r="K132" s="70">
        <f t="shared" si="21"/>
        <v>0</v>
      </c>
      <c r="L132" s="66"/>
      <c r="M132" s="31"/>
      <c r="N132" s="27">
        <f>L132+M132</f>
        <v>0</v>
      </c>
      <c r="O132" s="27"/>
      <c r="P132" s="27"/>
      <c r="Q132" s="27">
        <f t="shared" si="22"/>
        <v>0</v>
      </c>
    </row>
    <row r="133" spans="1:17" s="102" customFormat="1" ht="45.75">
      <c r="A133" s="65" t="s">
        <v>247</v>
      </c>
      <c r="B133" s="61" t="s">
        <v>259</v>
      </c>
      <c r="C133" s="61" t="s">
        <v>298</v>
      </c>
      <c r="D133" s="112" t="s">
        <v>312</v>
      </c>
      <c r="E133" s="56" t="s">
        <v>248</v>
      </c>
      <c r="F133" s="66">
        <f>F134</f>
        <v>231.8</v>
      </c>
      <c r="G133" s="72"/>
      <c r="H133" s="70"/>
      <c r="I133" s="70"/>
      <c r="J133" s="70"/>
      <c r="K133" s="70"/>
      <c r="L133" s="66">
        <f>L134</f>
        <v>231.8</v>
      </c>
      <c r="M133" s="31"/>
      <c r="N133" s="52"/>
      <c r="O133" s="52"/>
      <c r="P133" s="52"/>
      <c r="Q133" s="52"/>
    </row>
    <row r="134" spans="1:17" s="102" customFormat="1" ht="45.75">
      <c r="A134" s="65" t="s">
        <v>291</v>
      </c>
      <c r="B134" s="61" t="s">
        <v>259</v>
      </c>
      <c r="C134" s="61" t="s">
        <v>298</v>
      </c>
      <c r="D134" s="112" t="s">
        <v>312</v>
      </c>
      <c r="E134" s="56" t="s">
        <v>292</v>
      </c>
      <c r="F134" s="66">
        <v>231.8</v>
      </c>
      <c r="G134" s="72"/>
      <c r="H134" s="70"/>
      <c r="I134" s="70"/>
      <c r="J134" s="70"/>
      <c r="K134" s="70"/>
      <c r="L134" s="66">
        <v>231.8</v>
      </c>
      <c r="M134" s="31"/>
      <c r="N134" s="52"/>
      <c r="O134" s="52"/>
      <c r="P134" s="52"/>
      <c r="Q134" s="52"/>
    </row>
    <row r="135" spans="1:17" s="118" customFormat="1" ht="30" customHeight="1">
      <c r="A135" s="67" t="s">
        <v>25</v>
      </c>
      <c r="B135" s="58" t="s">
        <v>259</v>
      </c>
      <c r="C135" s="58" t="s">
        <v>260</v>
      </c>
      <c r="D135" s="58" t="s">
        <v>116</v>
      </c>
      <c r="E135" s="58" t="s">
        <v>72</v>
      </c>
      <c r="F135" s="69">
        <f>F136</f>
        <v>40</v>
      </c>
      <c r="G135" s="73"/>
      <c r="H135" s="70"/>
      <c r="I135" s="70"/>
      <c r="J135" s="70"/>
      <c r="K135" s="70"/>
      <c r="L135" s="69">
        <f>L137</f>
        <v>40</v>
      </c>
      <c r="M135" s="34"/>
      <c r="N135" s="52"/>
      <c r="O135" s="52"/>
      <c r="P135" s="52"/>
      <c r="Q135" s="52"/>
    </row>
    <row r="136" spans="1:17" s="53" customFormat="1" ht="30" customHeight="1">
      <c r="A136" s="67" t="s">
        <v>287</v>
      </c>
      <c r="B136" s="58" t="s">
        <v>259</v>
      </c>
      <c r="C136" s="58" t="s">
        <v>260</v>
      </c>
      <c r="D136" s="113" t="s">
        <v>304</v>
      </c>
      <c r="E136" s="54" t="s">
        <v>72</v>
      </c>
      <c r="F136" s="62">
        <f>F137</f>
        <v>40</v>
      </c>
      <c r="G136" s="70"/>
      <c r="H136" s="70"/>
      <c r="I136" s="70"/>
      <c r="J136" s="70"/>
      <c r="K136" s="70"/>
      <c r="L136" s="62">
        <f>L137</f>
        <v>40</v>
      </c>
      <c r="M136" s="52"/>
      <c r="N136" s="52"/>
      <c r="O136" s="52"/>
      <c r="P136" s="52"/>
      <c r="Q136" s="52"/>
    </row>
    <row r="137" spans="1:17" s="118" customFormat="1" ht="29.25" customHeight="1">
      <c r="A137" s="67" t="s">
        <v>28</v>
      </c>
      <c r="B137" s="58" t="s">
        <v>259</v>
      </c>
      <c r="C137" s="58" t="s">
        <v>260</v>
      </c>
      <c r="D137" s="113" t="s">
        <v>313</v>
      </c>
      <c r="E137" s="58" t="s">
        <v>72</v>
      </c>
      <c r="F137" s="69">
        <f>F138</f>
        <v>40</v>
      </c>
      <c r="G137" s="73"/>
      <c r="H137" s="70"/>
      <c r="I137" s="70"/>
      <c r="J137" s="70"/>
      <c r="K137" s="70"/>
      <c r="L137" s="69">
        <f>L138</f>
        <v>40</v>
      </c>
      <c r="M137" s="34"/>
      <c r="N137" s="52"/>
      <c r="O137" s="52"/>
      <c r="P137" s="52"/>
      <c r="Q137" s="52"/>
    </row>
    <row r="138" spans="1:17" ht="30.75">
      <c r="A138" s="65" t="s">
        <v>245</v>
      </c>
      <c r="B138" s="61" t="s">
        <v>259</v>
      </c>
      <c r="C138" s="61" t="s">
        <v>260</v>
      </c>
      <c r="D138" s="112" t="s">
        <v>313</v>
      </c>
      <c r="E138" s="56" t="s">
        <v>246</v>
      </c>
      <c r="F138" s="66">
        <f>F147</f>
        <v>40</v>
      </c>
      <c r="G138" s="72"/>
      <c r="H138" s="70"/>
      <c r="I138" s="70"/>
      <c r="J138" s="70"/>
      <c r="K138" s="70">
        <f t="shared" ref="K138:K146" si="23">F138+I138+J138</f>
        <v>40</v>
      </c>
      <c r="L138" s="66">
        <f>L147</f>
        <v>40</v>
      </c>
      <c r="M138" s="31"/>
      <c r="N138" s="27"/>
      <c r="O138" s="27"/>
      <c r="P138" s="27"/>
      <c r="Q138" s="27">
        <f t="shared" ref="Q138:Q146" si="24">L138+O138+P138</f>
        <v>40</v>
      </c>
    </row>
    <row r="139" spans="1:17" ht="15.75" hidden="1">
      <c r="A139" s="67" t="s">
        <v>94</v>
      </c>
      <c r="B139" s="61" t="s">
        <v>259</v>
      </c>
      <c r="C139" s="61" t="s">
        <v>260</v>
      </c>
      <c r="D139" s="112" t="s">
        <v>261</v>
      </c>
      <c r="E139" s="60"/>
      <c r="F139" s="66">
        <f>F140</f>
        <v>0</v>
      </c>
      <c r="G139" s="72">
        <f>G140</f>
        <v>0</v>
      </c>
      <c r="H139" s="70">
        <f>F139+G139</f>
        <v>0</v>
      </c>
      <c r="I139" s="70"/>
      <c r="J139" s="70"/>
      <c r="K139" s="70">
        <f t="shared" si="23"/>
        <v>0</v>
      </c>
      <c r="L139" s="66">
        <f>L140</f>
        <v>0</v>
      </c>
      <c r="M139" s="31">
        <f>M140</f>
        <v>0</v>
      </c>
      <c r="N139" s="27">
        <f>L139+M139</f>
        <v>0</v>
      </c>
      <c r="O139" s="27"/>
      <c r="P139" s="27"/>
      <c r="Q139" s="27">
        <f t="shared" si="24"/>
        <v>0</v>
      </c>
    </row>
    <row r="140" spans="1:17" ht="15.75" hidden="1">
      <c r="A140" s="65" t="s">
        <v>95</v>
      </c>
      <c r="B140" s="61" t="s">
        <v>259</v>
      </c>
      <c r="C140" s="61" t="s">
        <v>260</v>
      </c>
      <c r="D140" s="112" t="s">
        <v>261</v>
      </c>
      <c r="E140" s="60"/>
      <c r="F140" s="66">
        <f>F141</f>
        <v>0</v>
      </c>
      <c r="G140" s="72">
        <f>G141</f>
        <v>0</v>
      </c>
      <c r="H140" s="70">
        <f>F140+G140</f>
        <v>0</v>
      </c>
      <c r="I140" s="70"/>
      <c r="J140" s="70"/>
      <c r="K140" s="70">
        <f t="shared" si="23"/>
        <v>0</v>
      </c>
      <c r="L140" s="66">
        <f>L141</f>
        <v>0</v>
      </c>
      <c r="M140" s="31">
        <f>M141</f>
        <v>0</v>
      </c>
      <c r="N140" s="27">
        <f>L140+M140</f>
        <v>0</v>
      </c>
      <c r="O140" s="27"/>
      <c r="P140" s="27"/>
      <c r="Q140" s="27">
        <f t="shared" si="24"/>
        <v>0</v>
      </c>
    </row>
    <row r="141" spans="1:17" ht="37.5" hidden="1" customHeight="1">
      <c r="A141" s="68" t="s">
        <v>96</v>
      </c>
      <c r="B141" s="61" t="s">
        <v>259</v>
      </c>
      <c r="C141" s="61" t="s">
        <v>260</v>
      </c>
      <c r="D141" s="112" t="s">
        <v>261</v>
      </c>
      <c r="E141" s="60" t="s">
        <v>97</v>
      </c>
      <c r="F141" s="66"/>
      <c r="G141" s="72"/>
      <c r="H141" s="70">
        <f>F141+G141</f>
        <v>0</v>
      </c>
      <c r="I141" s="70"/>
      <c r="J141" s="70"/>
      <c r="K141" s="70">
        <f t="shared" si="23"/>
        <v>0</v>
      </c>
      <c r="L141" s="66"/>
      <c r="M141" s="31"/>
      <c r="N141" s="27">
        <f>L141+M141</f>
        <v>0</v>
      </c>
      <c r="O141" s="27"/>
      <c r="P141" s="27"/>
      <c r="Q141" s="27">
        <f t="shared" si="24"/>
        <v>0</v>
      </c>
    </row>
    <row r="142" spans="1:17" ht="45.75" hidden="1" customHeight="1">
      <c r="A142" s="65"/>
      <c r="B142" s="61" t="s">
        <v>259</v>
      </c>
      <c r="C142" s="61" t="s">
        <v>260</v>
      </c>
      <c r="D142" s="112" t="s">
        <v>261</v>
      </c>
      <c r="E142" s="60" t="s">
        <v>72</v>
      </c>
      <c r="F142" s="66" t="e">
        <f>F143</f>
        <v>#REF!</v>
      </c>
      <c r="G142" s="72" t="e">
        <f>G143</f>
        <v>#REF!</v>
      </c>
      <c r="H142" s="72" t="e">
        <f>H143</f>
        <v>#REF!</v>
      </c>
      <c r="I142" s="72">
        <f>I143</f>
        <v>0</v>
      </c>
      <c r="J142" s="72" t="e">
        <f>J143</f>
        <v>#REF!</v>
      </c>
      <c r="K142" s="70" t="e">
        <f t="shared" si="23"/>
        <v>#REF!</v>
      </c>
      <c r="L142" s="66" t="e">
        <f>L143</f>
        <v>#REF!</v>
      </c>
      <c r="M142" s="31" t="e">
        <f>M143</f>
        <v>#REF!</v>
      </c>
      <c r="N142" s="31" t="e">
        <f>N143</f>
        <v>#REF!</v>
      </c>
      <c r="O142" s="31">
        <f>O143</f>
        <v>0</v>
      </c>
      <c r="P142" s="31" t="e">
        <f>P143</f>
        <v>#REF!</v>
      </c>
      <c r="Q142" s="27" t="e">
        <f t="shared" si="24"/>
        <v>#REF!</v>
      </c>
    </row>
    <row r="143" spans="1:17" ht="75.75" hidden="1">
      <c r="A143" s="65" t="s">
        <v>117</v>
      </c>
      <c r="B143" s="61" t="s">
        <v>259</v>
      </c>
      <c r="C143" s="61" t="s">
        <v>260</v>
      </c>
      <c r="D143" s="112" t="s">
        <v>261</v>
      </c>
      <c r="E143" s="60" t="s">
        <v>72</v>
      </c>
      <c r="F143" s="66" t="e">
        <f>#REF!</f>
        <v>#REF!</v>
      </c>
      <c r="G143" s="72" t="e">
        <f>#REF!</f>
        <v>#REF!</v>
      </c>
      <c r="H143" s="72" t="e">
        <f>#REF!</f>
        <v>#REF!</v>
      </c>
      <c r="I143" s="72"/>
      <c r="J143" s="72" t="e">
        <f>#REF!</f>
        <v>#REF!</v>
      </c>
      <c r="K143" s="70" t="e">
        <f t="shared" si="23"/>
        <v>#REF!</v>
      </c>
      <c r="L143" s="66" t="e">
        <f>#REF!</f>
        <v>#REF!</v>
      </c>
      <c r="M143" s="31" t="e">
        <f>#REF!</f>
        <v>#REF!</v>
      </c>
      <c r="N143" s="31" t="e">
        <f>#REF!</f>
        <v>#REF!</v>
      </c>
      <c r="O143" s="31"/>
      <c r="P143" s="31" t="e">
        <f>#REF!</f>
        <v>#REF!</v>
      </c>
      <c r="Q143" s="27" t="e">
        <f t="shared" si="24"/>
        <v>#REF!</v>
      </c>
    </row>
    <row r="144" spans="1:17" s="7" customFormat="1" ht="27" hidden="1" customHeight="1">
      <c r="A144" s="65" t="s">
        <v>83</v>
      </c>
      <c r="B144" s="61" t="s">
        <v>259</v>
      </c>
      <c r="C144" s="61" t="s">
        <v>260</v>
      </c>
      <c r="D144" s="112" t="s">
        <v>261</v>
      </c>
      <c r="E144" s="60"/>
      <c r="F144" s="66">
        <f>F145</f>
        <v>0</v>
      </c>
      <c r="G144" s="72">
        <f>G145</f>
        <v>0</v>
      </c>
      <c r="H144" s="70">
        <f>F144+G144</f>
        <v>0</v>
      </c>
      <c r="I144" s="70"/>
      <c r="J144" s="70"/>
      <c r="K144" s="70">
        <f t="shared" si="23"/>
        <v>0</v>
      </c>
      <c r="L144" s="66">
        <f>L145</f>
        <v>0</v>
      </c>
      <c r="M144" s="32">
        <f>M145</f>
        <v>0</v>
      </c>
      <c r="N144" s="27">
        <f>L144+M144</f>
        <v>0</v>
      </c>
      <c r="O144" s="27"/>
      <c r="P144" s="27"/>
      <c r="Q144" s="27">
        <f t="shared" si="24"/>
        <v>0</v>
      </c>
    </row>
    <row r="145" spans="1:17" ht="45.75" hidden="1">
      <c r="A145" s="68" t="s">
        <v>84</v>
      </c>
      <c r="B145" s="61" t="s">
        <v>259</v>
      </c>
      <c r="C145" s="61" t="s">
        <v>260</v>
      </c>
      <c r="D145" s="112" t="s">
        <v>261</v>
      </c>
      <c r="E145" s="60" t="s">
        <v>86</v>
      </c>
      <c r="F145" s="66"/>
      <c r="G145" s="72"/>
      <c r="H145" s="70">
        <f>F145+G145</f>
        <v>0</v>
      </c>
      <c r="I145" s="70"/>
      <c r="J145" s="70"/>
      <c r="K145" s="70">
        <f t="shared" si="23"/>
        <v>0</v>
      </c>
      <c r="L145" s="66"/>
      <c r="M145" s="31"/>
      <c r="N145" s="27">
        <f>L145+M145</f>
        <v>0</v>
      </c>
      <c r="O145" s="27"/>
      <c r="P145" s="27"/>
      <c r="Q145" s="27">
        <f t="shared" si="24"/>
        <v>0</v>
      </c>
    </row>
    <row r="146" spans="1:17" ht="15.75" hidden="1">
      <c r="A146" s="68"/>
      <c r="B146" s="61" t="s">
        <v>259</v>
      </c>
      <c r="C146" s="61" t="s">
        <v>260</v>
      </c>
      <c r="D146" s="112" t="s">
        <v>261</v>
      </c>
      <c r="E146" s="60"/>
      <c r="F146" s="66"/>
      <c r="G146" s="72"/>
      <c r="H146" s="70">
        <f>F146+G146</f>
        <v>0</v>
      </c>
      <c r="I146" s="70"/>
      <c r="J146" s="70"/>
      <c r="K146" s="70">
        <f t="shared" si="23"/>
        <v>0</v>
      </c>
      <c r="L146" s="66"/>
      <c r="M146" s="31"/>
      <c r="N146" s="27">
        <f>L146+M146</f>
        <v>0</v>
      </c>
      <c r="O146" s="27"/>
      <c r="P146" s="27"/>
      <c r="Q146" s="27">
        <f t="shared" si="24"/>
        <v>0</v>
      </c>
    </row>
    <row r="147" spans="1:17" s="102" customFormat="1" ht="45.75">
      <c r="A147" s="65" t="s">
        <v>247</v>
      </c>
      <c r="B147" s="61" t="s">
        <v>259</v>
      </c>
      <c r="C147" s="61" t="s">
        <v>260</v>
      </c>
      <c r="D147" s="112" t="s">
        <v>313</v>
      </c>
      <c r="E147" s="56" t="s">
        <v>248</v>
      </c>
      <c r="F147" s="66">
        <f>F148</f>
        <v>40</v>
      </c>
      <c r="G147" s="72"/>
      <c r="H147" s="70"/>
      <c r="I147" s="70"/>
      <c r="J147" s="70"/>
      <c r="K147" s="70"/>
      <c r="L147" s="66">
        <f>L148</f>
        <v>40</v>
      </c>
      <c r="M147" s="31"/>
      <c r="N147" s="52"/>
      <c r="O147" s="52"/>
      <c r="P147" s="52"/>
      <c r="Q147" s="52"/>
    </row>
    <row r="148" spans="1:17" s="102" customFormat="1" ht="45.75">
      <c r="A148" s="65" t="s">
        <v>291</v>
      </c>
      <c r="B148" s="61" t="s">
        <v>259</v>
      </c>
      <c r="C148" s="61" t="s">
        <v>260</v>
      </c>
      <c r="D148" s="112" t="s">
        <v>313</v>
      </c>
      <c r="E148" s="56" t="s">
        <v>292</v>
      </c>
      <c r="F148" s="66">
        <v>40</v>
      </c>
      <c r="G148" s="72"/>
      <c r="H148" s="70"/>
      <c r="I148" s="70"/>
      <c r="J148" s="70"/>
      <c r="K148" s="70"/>
      <c r="L148" s="66">
        <v>40</v>
      </c>
      <c r="M148" s="31"/>
      <c r="N148" s="52"/>
      <c r="O148" s="52"/>
      <c r="P148" s="52"/>
      <c r="Q148" s="52"/>
    </row>
    <row r="149" spans="1:17" s="3" customFormat="1" ht="14.25" customHeight="1">
      <c r="A149" s="67" t="s">
        <v>30</v>
      </c>
      <c r="B149" s="58" t="s">
        <v>262</v>
      </c>
      <c r="C149" s="54" t="s">
        <v>238</v>
      </c>
      <c r="D149" s="54" t="s">
        <v>116</v>
      </c>
      <c r="E149" s="54" t="s">
        <v>72</v>
      </c>
      <c r="F149" s="62">
        <f t="shared" ref="F149:Q149" si="25">F150+F169</f>
        <v>65</v>
      </c>
      <c r="G149" s="70" t="e">
        <f t="shared" si="25"/>
        <v>#REF!</v>
      </c>
      <c r="H149" s="70" t="e">
        <f t="shared" si="25"/>
        <v>#REF!</v>
      </c>
      <c r="I149" s="70" t="e">
        <f t="shared" si="25"/>
        <v>#REF!</v>
      </c>
      <c r="J149" s="70" t="e">
        <f t="shared" si="25"/>
        <v>#REF!</v>
      </c>
      <c r="K149" s="70" t="e">
        <f t="shared" si="25"/>
        <v>#REF!</v>
      </c>
      <c r="L149" s="62">
        <f t="shared" si="25"/>
        <v>84</v>
      </c>
      <c r="M149" s="27" t="e">
        <f t="shared" si="25"/>
        <v>#REF!</v>
      </c>
      <c r="N149" s="27" t="e">
        <f t="shared" si="25"/>
        <v>#REF!</v>
      </c>
      <c r="O149" s="27" t="e">
        <f t="shared" si="25"/>
        <v>#REF!</v>
      </c>
      <c r="P149" s="27" t="e">
        <f t="shared" si="25"/>
        <v>#REF!</v>
      </c>
      <c r="Q149" s="27" t="e">
        <f t="shared" si="25"/>
        <v>#REF!</v>
      </c>
    </row>
    <row r="150" spans="1:17" s="3" customFormat="1" ht="14.25" customHeight="1">
      <c r="A150" s="67" t="s">
        <v>222</v>
      </c>
      <c r="B150" s="58" t="s">
        <v>262</v>
      </c>
      <c r="C150" s="54" t="s">
        <v>264</v>
      </c>
      <c r="D150" s="54" t="s">
        <v>116</v>
      </c>
      <c r="E150" s="54" t="s">
        <v>72</v>
      </c>
      <c r="F150" s="62">
        <f>F151</f>
        <v>20</v>
      </c>
      <c r="G150" s="70">
        <f>G151</f>
        <v>0</v>
      </c>
      <c r="H150" s="70">
        <f>F150+G150</f>
        <v>20</v>
      </c>
      <c r="I150" s="70"/>
      <c r="J150" s="70"/>
      <c r="K150" s="70">
        <f t="shared" ref="K150:K220" si="26">F150+I150+J150</f>
        <v>20</v>
      </c>
      <c r="L150" s="62">
        <f>L151</f>
        <v>20</v>
      </c>
      <c r="M150" s="27">
        <f>M151</f>
        <v>0</v>
      </c>
      <c r="N150" s="27">
        <f>L150+M150</f>
        <v>20</v>
      </c>
      <c r="O150" s="27"/>
      <c r="P150" s="27"/>
      <c r="Q150" s="27">
        <f t="shared" ref="Q150:Q220" si="27">L150+O150+P150</f>
        <v>20</v>
      </c>
    </row>
    <row r="151" spans="1:17" s="53" customFormat="1" ht="30" customHeight="1">
      <c r="A151" s="67" t="s">
        <v>287</v>
      </c>
      <c r="B151" s="58" t="s">
        <v>262</v>
      </c>
      <c r="C151" s="54" t="s">
        <v>264</v>
      </c>
      <c r="D151" s="113" t="s">
        <v>304</v>
      </c>
      <c r="E151" s="54" t="s">
        <v>72</v>
      </c>
      <c r="F151" s="62">
        <f>F152</f>
        <v>20</v>
      </c>
      <c r="G151" s="70"/>
      <c r="H151" s="70"/>
      <c r="I151" s="70"/>
      <c r="J151" s="70"/>
      <c r="K151" s="70"/>
      <c r="L151" s="62">
        <f>L152</f>
        <v>20</v>
      </c>
      <c r="M151" s="52"/>
      <c r="N151" s="52"/>
      <c r="O151" s="52"/>
      <c r="P151" s="52"/>
      <c r="Q151" s="52"/>
    </row>
    <row r="152" spans="1:17" s="118" customFormat="1" ht="27.75" customHeight="1">
      <c r="A152" s="67" t="s">
        <v>215</v>
      </c>
      <c r="B152" s="58" t="s">
        <v>262</v>
      </c>
      <c r="C152" s="54" t="s">
        <v>264</v>
      </c>
      <c r="D152" s="113" t="s">
        <v>314</v>
      </c>
      <c r="E152" s="54" t="s">
        <v>72</v>
      </c>
      <c r="F152" s="62">
        <f>F153</f>
        <v>20</v>
      </c>
      <c r="G152" s="70"/>
      <c r="H152" s="70">
        <f>F152+G152</f>
        <v>20</v>
      </c>
      <c r="I152" s="70"/>
      <c r="J152" s="70"/>
      <c r="K152" s="70">
        <f t="shared" si="26"/>
        <v>20</v>
      </c>
      <c r="L152" s="62">
        <f>L153</f>
        <v>20</v>
      </c>
      <c r="M152" s="52"/>
      <c r="N152" s="52">
        <f>L152+M152</f>
        <v>20</v>
      </c>
      <c r="O152" s="52"/>
      <c r="P152" s="52"/>
      <c r="Q152" s="52">
        <f t="shared" si="27"/>
        <v>20</v>
      </c>
    </row>
    <row r="153" spans="1:17" ht="30.75">
      <c r="A153" s="65" t="s">
        <v>245</v>
      </c>
      <c r="B153" s="61" t="s">
        <v>262</v>
      </c>
      <c r="C153" s="56" t="s">
        <v>264</v>
      </c>
      <c r="D153" s="112" t="s">
        <v>314</v>
      </c>
      <c r="E153" s="56" t="s">
        <v>246</v>
      </c>
      <c r="F153" s="66">
        <f>F162</f>
        <v>20</v>
      </c>
      <c r="G153" s="72"/>
      <c r="H153" s="70"/>
      <c r="I153" s="70"/>
      <c r="J153" s="70"/>
      <c r="K153" s="70">
        <f t="shared" si="26"/>
        <v>20</v>
      </c>
      <c r="L153" s="66">
        <f>L162</f>
        <v>20</v>
      </c>
      <c r="M153" s="31"/>
      <c r="N153" s="27"/>
      <c r="O153" s="27"/>
      <c r="P153" s="27"/>
      <c r="Q153" s="27">
        <f t="shared" si="27"/>
        <v>20</v>
      </c>
    </row>
    <row r="154" spans="1:17" ht="15.75" hidden="1">
      <c r="A154" s="67" t="s">
        <v>94</v>
      </c>
      <c r="B154" s="61" t="s">
        <v>262</v>
      </c>
      <c r="C154" s="56" t="s">
        <v>264</v>
      </c>
      <c r="D154" s="112" t="s">
        <v>265</v>
      </c>
      <c r="E154" s="60"/>
      <c r="F154" s="66">
        <f>F155</f>
        <v>0</v>
      </c>
      <c r="G154" s="72">
        <f>G155</f>
        <v>0</v>
      </c>
      <c r="H154" s="70">
        <f>F154+G154</f>
        <v>0</v>
      </c>
      <c r="I154" s="70"/>
      <c r="J154" s="70"/>
      <c r="K154" s="70">
        <f t="shared" si="26"/>
        <v>0</v>
      </c>
      <c r="L154" s="66">
        <f>L155</f>
        <v>0</v>
      </c>
      <c r="M154" s="31">
        <f>M155</f>
        <v>0</v>
      </c>
      <c r="N154" s="27">
        <f>L154+M154</f>
        <v>0</v>
      </c>
      <c r="O154" s="27"/>
      <c r="P154" s="27"/>
      <c r="Q154" s="27">
        <f t="shared" si="27"/>
        <v>0</v>
      </c>
    </row>
    <row r="155" spans="1:17" ht="15.75" hidden="1">
      <c r="A155" s="65" t="s">
        <v>95</v>
      </c>
      <c r="B155" s="61" t="s">
        <v>262</v>
      </c>
      <c r="C155" s="56" t="s">
        <v>264</v>
      </c>
      <c r="D155" s="112" t="s">
        <v>265</v>
      </c>
      <c r="E155" s="60"/>
      <c r="F155" s="66">
        <f>F156</f>
        <v>0</v>
      </c>
      <c r="G155" s="72">
        <f>G156</f>
        <v>0</v>
      </c>
      <c r="H155" s="70">
        <f>F155+G155</f>
        <v>0</v>
      </c>
      <c r="I155" s="70"/>
      <c r="J155" s="70"/>
      <c r="K155" s="70">
        <f t="shared" si="26"/>
        <v>0</v>
      </c>
      <c r="L155" s="66">
        <f>L156</f>
        <v>0</v>
      </c>
      <c r="M155" s="31">
        <f>M156</f>
        <v>0</v>
      </c>
      <c r="N155" s="27">
        <f>L155+M155</f>
        <v>0</v>
      </c>
      <c r="O155" s="27"/>
      <c r="P155" s="27"/>
      <c r="Q155" s="27">
        <f t="shared" si="27"/>
        <v>0</v>
      </c>
    </row>
    <row r="156" spans="1:17" ht="37.5" hidden="1" customHeight="1">
      <c r="A156" s="68" t="s">
        <v>96</v>
      </c>
      <c r="B156" s="61" t="s">
        <v>262</v>
      </c>
      <c r="C156" s="56" t="s">
        <v>264</v>
      </c>
      <c r="D156" s="112" t="s">
        <v>265</v>
      </c>
      <c r="E156" s="60" t="s">
        <v>97</v>
      </c>
      <c r="F156" s="66"/>
      <c r="G156" s="72"/>
      <c r="H156" s="70">
        <f>F156+G156</f>
        <v>0</v>
      </c>
      <c r="I156" s="70"/>
      <c r="J156" s="70"/>
      <c r="K156" s="70">
        <f t="shared" si="26"/>
        <v>0</v>
      </c>
      <c r="L156" s="66"/>
      <c r="M156" s="31"/>
      <c r="N156" s="27">
        <f>L156+M156</f>
        <v>0</v>
      </c>
      <c r="O156" s="27"/>
      <c r="P156" s="27"/>
      <c r="Q156" s="27">
        <f t="shared" si="27"/>
        <v>0</v>
      </c>
    </row>
    <row r="157" spans="1:17" ht="45.75" hidden="1" customHeight="1">
      <c r="A157" s="65"/>
      <c r="B157" s="61" t="s">
        <v>262</v>
      </c>
      <c r="C157" s="56" t="s">
        <v>264</v>
      </c>
      <c r="D157" s="112" t="s">
        <v>265</v>
      </c>
      <c r="E157" s="60" t="s">
        <v>72</v>
      </c>
      <c r="F157" s="66" t="e">
        <f>F158</f>
        <v>#REF!</v>
      </c>
      <c r="G157" s="72" t="e">
        <f>G158</f>
        <v>#REF!</v>
      </c>
      <c r="H157" s="72" t="e">
        <f>H158</f>
        <v>#REF!</v>
      </c>
      <c r="I157" s="72">
        <f>I158</f>
        <v>0</v>
      </c>
      <c r="J157" s="72" t="e">
        <f>J158</f>
        <v>#REF!</v>
      </c>
      <c r="K157" s="70" t="e">
        <f t="shared" si="26"/>
        <v>#REF!</v>
      </c>
      <c r="L157" s="66" t="e">
        <f>L158</f>
        <v>#REF!</v>
      </c>
      <c r="M157" s="31" t="e">
        <f>M158</f>
        <v>#REF!</v>
      </c>
      <c r="N157" s="31" t="e">
        <f>N158</f>
        <v>#REF!</v>
      </c>
      <c r="O157" s="31">
        <f>O158</f>
        <v>0</v>
      </c>
      <c r="P157" s="31" t="e">
        <f>P158</f>
        <v>#REF!</v>
      </c>
      <c r="Q157" s="27" t="e">
        <f t="shared" si="27"/>
        <v>#REF!</v>
      </c>
    </row>
    <row r="158" spans="1:17" ht="75.75" hidden="1">
      <c r="A158" s="65" t="s">
        <v>117</v>
      </c>
      <c r="B158" s="61" t="s">
        <v>262</v>
      </c>
      <c r="C158" s="56" t="s">
        <v>264</v>
      </c>
      <c r="D158" s="112" t="s">
        <v>265</v>
      </c>
      <c r="E158" s="60" t="s">
        <v>72</v>
      </c>
      <c r="F158" s="66" t="e">
        <f>#REF!</f>
        <v>#REF!</v>
      </c>
      <c r="G158" s="72" t="e">
        <f>#REF!</f>
        <v>#REF!</v>
      </c>
      <c r="H158" s="72" t="e">
        <f>#REF!</f>
        <v>#REF!</v>
      </c>
      <c r="I158" s="72"/>
      <c r="J158" s="72" t="e">
        <f>#REF!</f>
        <v>#REF!</v>
      </c>
      <c r="K158" s="70" t="e">
        <f t="shared" si="26"/>
        <v>#REF!</v>
      </c>
      <c r="L158" s="66" t="e">
        <f>#REF!</f>
        <v>#REF!</v>
      </c>
      <c r="M158" s="31" t="e">
        <f>#REF!</f>
        <v>#REF!</v>
      </c>
      <c r="N158" s="31" t="e">
        <f>#REF!</f>
        <v>#REF!</v>
      </c>
      <c r="O158" s="31"/>
      <c r="P158" s="31" t="e">
        <f>#REF!</f>
        <v>#REF!</v>
      </c>
      <c r="Q158" s="27" t="e">
        <f t="shared" si="27"/>
        <v>#REF!</v>
      </c>
    </row>
    <row r="159" spans="1:17" s="7" customFormat="1" ht="27" hidden="1" customHeight="1">
      <c r="A159" s="65" t="s">
        <v>83</v>
      </c>
      <c r="B159" s="61" t="s">
        <v>262</v>
      </c>
      <c r="C159" s="56" t="s">
        <v>264</v>
      </c>
      <c r="D159" s="112" t="s">
        <v>265</v>
      </c>
      <c r="E159" s="60"/>
      <c r="F159" s="66">
        <f>F160</f>
        <v>0</v>
      </c>
      <c r="G159" s="72">
        <f>G160</f>
        <v>0</v>
      </c>
      <c r="H159" s="70">
        <f>F159+G159</f>
        <v>0</v>
      </c>
      <c r="I159" s="70"/>
      <c r="J159" s="70"/>
      <c r="K159" s="70">
        <f t="shared" si="26"/>
        <v>0</v>
      </c>
      <c r="L159" s="66">
        <f>L160</f>
        <v>0</v>
      </c>
      <c r="M159" s="32">
        <f>M160</f>
        <v>0</v>
      </c>
      <c r="N159" s="27">
        <f>L159+M159</f>
        <v>0</v>
      </c>
      <c r="O159" s="27"/>
      <c r="P159" s="27"/>
      <c r="Q159" s="27">
        <f t="shared" si="27"/>
        <v>0</v>
      </c>
    </row>
    <row r="160" spans="1:17" ht="45.75" hidden="1">
      <c r="A160" s="68" t="s">
        <v>84</v>
      </c>
      <c r="B160" s="61" t="s">
        <v>262</v>
      </c>
      <c r="C160" s="56" t="s">
        <v>264</v>
      </c>
      <c r="D160" s="112" t="s">
        <v>265</v>
      </c>
      <c r="E160" s="60" t="s">
        <v>86</v>
      </c>
      <c r="F160" s="66"/>
      <c r="G160" s="72"/>
      <c r="H160" s="70">
        <f>F160+G160</f>
        <v>0</v>
      </c>
      <c r="I160" s="70"/>
      <c r="J160" s="70"/>
      <c r="K160" s="70">
        <f t="shared" si="26"/>
        <v>0</v>
      </c>
      <c r="L160" s="66"/>
      <c r="M160" s="31"/>
      <c r="N160" s="27">
        <f>L160+M160</f>
        <v>0</v>
      </c>
      <c r="O160" s="27"/>
      <c r="P160" s="27"/>
      <c r="Q160" s="27">
        <f t="shared" si="27"/>
        <v>0</v>
      </c>
    </row>
    <row r="161" spans="1:17" ht="15.75" hidden="1">
      <c r="A161" s="68"/>
      <c r="B161" s="61" t="s">
        <v>262</v>
      </c>
      <c r="C161" s="56" t="s">
        <v>264</v>
      </c>
      <c r="D161" s="112" t="s">
        <v>265</v>
      </c>
      <c r="E161" s="60"/>
      <c r="F161" s="66"/>
      <c r="G161" s="72"/>
      <c r="H161" s="70">
        <f>F161+G161</f>
        <v>0</v>
      </c>
      <c r="I161" s="70"/>
      <c r="J161" s="70"/>
      <c r="K161" s="70">
        <f t="shared" si="26"/>
        <v>0</v>
      </c>
      <c r="L161" s="66"/>
      <c r="M161" s="31"/>
      <c r="N161" s="27">
        <f>L161+M161</f>
        <v>0</v>
      </c>
      <c r="O161" s="27"/>
      <c r="P161" s="27"/>
      <c r="Q161" s="27">
        <f t="shared" si="27"/>
        <v>0</v>
      </c>
    </row>
    <row r="162" spans="1:17" s="102" customFormat="1" ht="45.75">
      <c r="A162" s="65" t="s">
        <v>247</v>
      </c>
      <c r="B162" s="61" t="s">
        <v>262</v>
      </c>
      <c r="C162" s="56" t="s">
        <v>264</v>
      </c>
      <c r="D162" s="112" t="s">
        <v>314</v>
      </c>
      <c r="E162" s="56" t="s">
        <v>248</v>
      </c>
      <c r="F162" s="66">
        <f>F168</f>
        <v>20</v>
      </c>
      <c r="G162" s="72"/>
      <c r="H162" s="70"/>
      <c r="I162" s="70"/>
      <c r="J162" s="70"/>
      <c r="K162" s="70"/>
      <c r="L162" s="66">
        <f>L168</f>
        <v>20</v>
      </c>
      <c r="M162" s="31"/>
      <c r="N162" s="52"/>
      <c r="O162" s="52"/>
      <c r="P162" s="52"/>
      <c r="Q162" s="52"/>
    </row>
    <row r="163" spans="1:17" s="3" customFormat="1" ht="14.25" hidden="1" customHeight="1">
      <c r="A163" s="65"/>
      <c r="B163" s="61"/>
      <c r="C163" s="56"/>
      <c r="D163" s="112" t="s">
        <v>314</v>
      </c>
      <c r="E163" s="56"/>
      <c r="F163" s="63"/>
      <c r="G163" s="75"/>
      <c r="H163" s="75"/>
      <c r="I163" s="75"/>
      <c r="J163" s="75"/>
      <c r="K163" s="70">
        <f t="shared" si="26"/>
        <v>0</v>
      </c>
      <c r="L163" s="63"/>
      <c r="M163" s="30"/>
      <c r="N163" s="30"/>
      <c r="O163" s="30"/>
      <c r="P163" s="30"/>
      <c r="Q163" s="27">
        <f t="shared" si="27"/>
        <v>0</v>
      </c>
    </row>
    <row r="164" spans="1:17" s="3" customFormat="1" ht="31.5" hidden="1" customHeight="1">
      <c r="A164" s="65"/>
      <c r="B164" s="61"/>
      <c r="C164" s="56"/>
      <c r="D164" s="112" t="s">
        <v>314</v>
      </c>
      <c r="E164" s="56"/>
      <c r="F164" s="63"/>
      <c r="G164" s="75"/>
      <c r="H164" s="75"/>
      <c r="I164" s="75"/>
      <c r="J164" s="75"/>
      <c r="K164" s="70">
        <f t="shared" si="26"/>
        <v>0</v>
      </c>
      <c r="L164" s="63"/>
      <c r="M164" s="30"/>
      <c r="N164" s="30"/>
      <c r="O164" s="30"/>
      <c r="P164" s="30"/>
      <c r="Q164" s="27">
        <f t="shared" si="27"/>
        <v>0</v>
      </c>
    </row>
    <row r="165" spans="1:17" s="3" customFormat="1" ht="18" hidden="1" customHeight="1">
      <c r="A165" s="65"/>
      <c r="B165" s="61"/>
      <c r="C165" s="56"/>
      <c r="D165" s="112" t="s">
        <v>314</v>
      </c>
      <c r="E165" s="56"/>
      <c r="F165" s="63"/>
      <c r="G165" s="75"/>
      <c r="H165" s="75"/>
      <c r="I165" s="75"/>
      <c r="J165" s="75"/>
      <c r="K165" s="70">
        <f t="shared" si="26"/>
        <v>0</v>
      </c>
      <c r="L165" s="63"/>
      <c r="M165" s="30"/>
      <c r="N165" s="30"/>
      <c r="O165" s="30"/>
      <c r="P165" s="30"/>
      <c r="Q165" s="27">
        <f t="shared" si="27"/>
        <v>0</v>
      </c>
    </row>
    <row r="166" spans="1:17" s="26" customFormat="1" ht="32.25" hidden="1" customHeight="1">
      <c r="A166" s="65"/>
      <c r="B166" s="61"/>
      <c r="C166" s="56"/>
      <c r="D166" s="112" t="s">
        <v>314</v>
      </c>
      <c r="E166" s="56"/>
      <c r="F166" s="63"/>
      <c r="G166" s="75"/>
      <c r="H166" s="75"/>
      <c r="I166" s="75"/>
      <c r="J166" s="75"/>
      <c r="K166" s="70">
        <f t="shared" si="26"/>
        <v>0</v>
      </c>
      <c r="L166" s="63"/>
      <c r="M166" s="38"/>
      <c r="N166" s="38"/>
      <c r="O166" s="38"/>
      <c r="P166" s="38"/>
      <c r="Q166" s="27">
        <f t="shared" si="27"/>
        <v>0</v>
      </c>
    </row>
    <row r="167" spans="1:17" s="3" customFormat="1" ht="16.5" hidden="1" customHeight="1">
      <c r="A167" s="68"/>
      <c r="B167" s="61"/>
      <c r="C167" s="56"/>
      <c r="D167" s="112" t="s">
        <v>314</v>
      </c>
      <c r="E167" s="56"/>
      <c r="F167" s="63"/>
      <c r="G167" s="75"/>
      <c r="H167" s="70"/>
      <c r="I167" s="70"/>
      <c r="J167" s="70"/>
      <c r="K167" s="70">
        <f t="shared" si="26"/>
        <v>0</v>
      </c>
      <c r="L167" s="63"/>
      <c r="M167" s="30"/>
      <c r="N167" s="27"/>
      <c r="O167" s="27"/>
      <c r="P167" s="27"/>
      <c r="Q167" s="27">
        <f t="shared" si="27"/>
        <v>0</v>
      </c>
    </row>
    <row r="168" spans="1:17" s="102" customFormat="1" ht="45.75">
      <c r="A168" s="65" t="s">
        <v>291</v>
      </c>
      <c r="B168" s="61" t="s">
        <v>262</v>
      </c>
      <c r="C168" s="56" t="s">
        <v>264</v>
      </c>
      <c r="D168" s="112" t="s">
        <v>314</v>
      </c>
      <c r="E168" s="56" t="s">
        <v>292</v>
      </c>
      <c r="F168" s="66">
        <v>20</v>
      </c>
      <c r="G168" s="72"/>
      <c r="H168" s="70"/>
      <c r="I168" s="70"/>
      <c r="J168" s="70"/>
      <c r="K168" s="70"/>
      <c r="L168" s="66">
        <v>20</v>
      </c>
      <c r="M168" s="31"/>
      <c r="N168" s="52"/>
      <c r="O168" s="52"/>
      <c r="P168" s="52"/>
      <c r="Q168" s="52"/>
    </row>
    <row r="169" spans="1:17" s="3" customFormat="1" ht="16.5" customHeight="1">
      <c r="A169" s="67" t="s">
        <v>223</v>
      </c>
      <c r="B169" s="58" t="s">
        <v>262</v>
      </c>
      <c r="C169" s="54" t="s">
        <v>266</v>
      </c>
      <c r="D169" s="54" t="s">
        <v>116</v>
      </c>
      <c r="E169" s="54" t="s">
        <v>72</v>
      </c>
      <c r="F169" s="62">
        <f>F170</f>
        <v>45</v>
      </c>
      <c r="G169" s="70" t="e">
        <f>#REF!</f>
        <v>#REF!</v>
      </c>
      <c r="H169" s="70" t="e">
        <f>#REF!</f>
        <v>#REF!</v>
      </c>
      <c r="I169" s="70" t="e">
        <f>#REF!</f>
        <v>#REF!</v>
      </c>
      <c r="J169" s="70" t="e">
        <f>#REF!</f>
        <v>#REF!</v>
      </c>
      <c r="K169" s="70" t="e">
        <f t="shared" si="26"/>
        <v>#REF!</v>
      </c>
      <c r="L169" s="62">
        <f>L170</f>
        <v>64</v>
      </c>
      <c r="M169" s="27" t="e">
        <f>#REF!</f>
        <v>#REF!</v>
      </c>
      <c r="N169" s="27" t="e">
        <f>#REF!</f>
        <v>#REF!</v>
      </c>
      <c r="O169" s="27" t="e">
        <f>#REF!</f>
        <v>#REF!</v>
      </c>
      <c r="P169" s="27" t="e">
        <f>#REF!</f>
        <v>#REF!</v>
      </c>
      <c r="Q169" s="27" t="e">
        <f t="shared" si="27"/>
        <v>#REF!</v>
      </c>
    </row>
    <row r="170" spans="1:17" s="53" customFormat="1" ht="30" customHeight="1">
      <c r="A170" s="67" t="s">
        <v>287</v>
      </c>
      <c r="B170" s="58" t="s">
        <v>262</v>
      </c>
      <c r="C170" s="54" t="s">
        <v>266</v>
      </c>
      <c r="D170" s="113" t="s">
        <v>304</v>
      </c>
      <c r="E170" s="54" t="s">
        <v>72</v>
      </c>
      <c r="F170" s="62">
        <f>F171+F183+F195</f>
        <v>45</v>
      </c>
      <c r="G170" s="70"/>
      <c r="H170" s="70"/>
      <c r="I170" s="70"/>
      <c r="J170" s="70"/>
      <c r="K170" s="70"/>
      <c r="L170" s="62">
        <f>L171+L183+L195</f>
        <v>64</v>
      </c>
      <c r="M170" s="52"/>
      <c r="N170" s="52"/>
      <c r="O170" s="52"/>
      <c r="P170" s="52"/>
      <c r="Q170" s="52"/>
    </row>
    <row r="171" spans="1:17" s="119" customFormat="1" ht="78" customHeight="1">
      <c r="A171" s="67" t="s">
        <v>224</v>
      </c>
      <c r="B171" s="58" t="s">
        <v>262</v>
      </c>
      <c r="C171" s="54" t="s">
        <v>266</v>
      </c>
      <c r="D171" s="113" t="s">
        <v>315</v>
      </c>
      <c r="E171" s="54" t="s">
        <v>72</v>
      </c>
      <c r="F171" s="62">
        <f>F172</f>
        <v>20</v>
      </c>
      <c r="G171" s="70" t="e">
        <f>#REF!</f>
        <v>#REF!</v>
      </c>
      <c r="H171" s="70" t="e">
        <f>#REF!</f>
        <v>#REF!</v>
      </c>
      <c r="I171" s="70" t="e">
        <f>#REF!</f>
        <v>#REF!</v>
      </c>
      <c r="J171" s="70" t="e">
        <f>#REF!</f>
        <v>#REF!</v>
      </c>
      <c r="K171" s="70" t="e">
        <f t="shared" si="26"/>
        <v>#REF!</v>
      </c>
      <c r="L171" s="62">
        <f>L172</f>
        <v>20</v>
      </c>
      <c r="M171" s="105" t="e">
        <f>#REF!</f>
        <v>#REF!</v>
      </c>
      <c r="N171" s="105" t="e">
        <f>#REF!</f>
        <v>#REF!</v>
      </c>
      <c r="O171" s="105" t="e">
        <f>#REF!</f>
        <v>#REF!</v>
      </c>
      <c r="P171" s="105" t="e">
        <f>#REF!</f>
        <v>#REF!</v>
      </c>
      <c r="Q171" s="105" t="e">
        <f t="shared" si="27"/>
        <v>#REF!</v>
      </c>
    </row>
    <row r="172" spans="1:17" ht="30.75">
      <c r="A172" s="65" t="s">
        <v>245</v>
      </c>
      <c r="B172" s="61" t="s">
        <v>262</v>
      </c>
      <c r="C172" s="56" t="s">
        <v>266</v>
      </c>
      <c r="D172" s="112" t="s">
        <v>315</v>
      </c>
      <c r="E172" s="56" t="s">
        <v>246</v>
      </c>
      <c r="F172" s="66">
        <f>F181</f>
        <v>20</v>
      </c>
      <c r="G172" s="72"/>
      <c r="H172" s="70"/>
      <c r="I172" s="70"/>
      <c r="J172" s="70"/>
      <c r="K172" s="70">
        <f t="shared" si="26"/>
        <v>20</v>
      </c>
      <c r="L172" s="66">
        <f>L181</f>
        <v>20</v>
      </c>
      <c r="M172" s="31"/>
      <c r="N172" s="27"/>
      <c r="O172" s="27"/>
      <c r="P172" s="27"/>
      <c r="Q172" s="27">
        <f t="shared" si="27"/>
        <v>20</v>
      </c>
    </row>
    <row r="173" spans="1:17" ht="15.75" hidden="1">
      <c r="A173" s="67" t="s">
        <v>94</v>
      </c>
      <c r="B173" s="61" t="s">
        <v>262</v>
      </c>
      <c r="C173" s="56" t="s">
        <v>266</v>
      </c>
      <c r="D173" s="112" t="s">
        <v>267</v>
      </c>
      <c r="E173" s="60"/>
      <c r="F173" s="66">
        <f>F174</f>
        <v>0</v>
      </c>
      <c r="G173" s="72">
        <f>G174</f>
        <v>0</v>
      </c>
      <c r="H173" s="70">
        <f>F173+G173</f>
        <v>0</v>
      </c>
      <c r="I173" s="70"/>
      <c r="J173" s="70"/>
      <c r="K173" s="70">
        <f t="shared" si="26"/>
        <v>0</v>
      </c>
      <c r="L173" s="66">
        <f>L174</f>
        <v>0</v>
      </c>
      <c r="M173" s="31">
        <f>M174</f>
        <v>0</v>
      </c>
      <c r="N173" s="27">
        <f>L173+M173</f>
        <v>0</v>
      </c>
      <c r="O173" s="27"/>
      <c r="P173" s="27"/>
      <c r="Q173" s="27">
        <f t="shared" si="27"/>
        <v>0</v>
      </c>
    </row>
    <row r="174" spans="1:17" ht="15.75" hidden="1">
      <c r="A174" s="65" t="s">
        <v>95</v>
      </c>
      <c r="B174" s="61" t="s">
        <v>262</v>
      </c>
      <c r="C174" s="56" t="s">
        <v>266</v>
      </c>
      <c r="D174" s="112" t="s">
        <v>267</v>
      </c>
      <c r="E174" s="60"/>
      <c r="F174" s="66">
        <f>F175</f>
        <v>0</v>
      </c>
      <c r="G174" s="72">
        <f>G175</f>
        <v>0</v>
      </c>
      <c r="H174" s="70">
        <f>F174+G174</f>
        <v>0</v>
      </c>
      <c r="I174" s="70"/>
      <c r="J174" s="70"/>
      <c r="K174" s="70">
        <f t="shared" si="26"/>
        <v>0</v>
      </c>
      <c r="L174" s="66">
        <f>L175</f>
        <v>0</v>
      </c>
      <c r="M174" s="31">
        <f>M175</f>
        <v>0</v>
      </c>
      <c r="N174" s="27">
        <f>L174+M174</f>
        <v>0</v>
      </c>
      <c r="O174" s="27"/>
      <c r="P174" s="27"/>
      <c r="Q174" s="27">
        <f t="shared" si="27"/>
        <v>0</v>
      </c>
    </row>
    <row r="175" spans="1:17" ht="37.5" hidden="1" customHeight="1">
      <c r="A175" s="68" t="s">
        <v>96</v>
      </c>
      <c r="B175" s="61" t="s">
        <v>262</v>
      </c>
      <c r="C175" s="56" t="s">
        <v>266</v>
      </c>
      <c r="D175" s="112" t="s">
        <v>267</v>
      </c>
      <c r="E175" s="60" t="s">
        <v>97</v>
      </c>
      <c r="F175" s="66"/>
      <c r="G175" s="72"/>
      <c r="H175" s="70">
        <f>F175+G175</f>
        <v>0</v>
      </c>
      <c r="I175" s="70"/>
      <c r="J175" s="70"/>
      <c r="K175" s="70">
        <f t="shared" si="26"/>
        <v>0</v>
      </c>
      <c r="L175" s="66"/>
      <c r="M175" s="31"/>
      <c r="N175" s="27">
        <f>L175+M175</f>
        <v>0</v>
      </c>
      <c r="O175" s="27"/>
      <c r="P175" s="27"/>
      <c r="Q175" s="27">
        <f t="shared" si="27"/>
        <v>0</v>
      </c>
    </row>
    <row r="176" spans="1:17" ht="45.75" hidden="1" customHeight="1">
      <c r="A176" s="65"/>
      <c r="B176" s="61" t="s">
        <v>262</v>
      </c>
      <c r="C176" s="56" t="s">
        <v>266</v>
      </c>
      <c r="D176" s="112" t="s">
        <v>267</v>
      </c>
      <c r="E176" s="60" t="s">
        <v>72</v>
      </c>
      <c r="F176" s="66" t="e">
        <f>F177</f>
        <v>#REF!</v>
      </c>
      <c r="G176" s="72" t="e">
        <f>G177</f>
        <v>#REF!</v>
      </c>
      <c r="H176" s="72" t="e">
        <f>H177</f>
        <v>#REF!</v>
      </c>
      <c r="I176" s="72">
        <f>I177</f>
        <v>0</v>
      </c>
      <c r="J176" s="72" t="e">
        <f>J177</f>
        <v>#REF!</v>
      </c>
      <c r="K176" s="70" t="e">
        <f t="shared" si="26"/>
        <v>#REF!</v>
      </c>
      <c r="L176" s="66" t="e">
        <f>L177</f>
        <v>#REF!</v>
      </c>
      <c r="M176" s="31" t="e">
        <f>M177</f>
        <v>#REF!</v>
      </c>
      <c r="N176" s="31" t="e">
        <f>N177</f>
        <v>#REF!</v>
      </c>
      <c r="O176" s="31">
        <f>O177</f>
        <v>0</v>
      </c>
      <c r="P176" s="31" t="e">
        <f>P177</f>
        <v>#REF!</v>
      </c>
      <c r="Q176" s="27" t="e">
        <f t="shared" si="27"/>
        <v>#REF!</v>
      </c>
    </row>
    <row r="177" spans="1:17" ht="75.75" hidden="1">
      <c r="A177" s="65" t="s">
        <v>117</v>
      </c>
      <c r="B177" s="61" t="s">
        <v>262</v>
      </c>
      <c r="C177" s="56" t="s">
        <v>266</v>
      </c>
      <c r="D177" s="112" t="s">
        <v>267</v>
      </c>
      <c r="E177" s="60" t="s">
        <v>72</v>
      </c>
      <c r="F177" s="66" t="e">
        <f>#REF!</f>
        <v>#REF!</v>
      </c>
      <c r="G177" s="72" t="e">
        <f>#REF!</f>
        <v>#REF!</v>
      </c>
      <c r="H177" s="72" t="e">
        <f>#REF!</f>
        <v>#REF!</v>
      </c>
      <c r="I177" s="72"/>
      <c r="J177" s="72" t="e">
        <f>#REF!</f>
        <v>#REF!</v>
      </c>
      <c r="K177" s="70" t="e">
        <f t="shared" si="26"/>
        <v>#REF!</v>
      </c>
      <c r="L177" s="66" t="e">
        <f>#REF!</f>
        <v>#REF!</v>
      </c>
      <c r="M177" s="31" t="e">
        <f>#REF!</f>
        <v>#REF!</v>
      </c>
      <c r="N177" s="31" t="e">
        <f>#REF!</f>
        <v>#REF!</v>
      </c>
      <c r="O177" s="31"/>
      <c r="P177" s="31" t="e">
        <f>#REF!</f>
        <v>#REF!</v>
      </c>
      <c r="Q177" s="27" t="e">
        <f t="shared" si="27"/>
        <v>#REF!</v>
      </c>
    </row>
    <row r="178" spans="1:17" s="7" customFormat="1" ht="27" hidden="1" customHeight="1">
      <c r="A178" s="65" t="s">
        <v>83</v>
      </c>
      <c r="B178" s="61" t="s">
        <v>262</v>
      </c>
      <c r="C178" s="56" t="s">
        <v>266</v>
      </c>
      <c r="D178" s="112" t="s">
        <v>267</v>
      </c>
      <c r="E178" s="60"/>
      <c r="F178" s="66">
        <f>F179</f>
        <v>0</v>
      </c>
      <c r="G178" s="72">
        <f>G179</f>
        <v>0</v>
      </c>
      <c r="H178" s="70">
        <f>F178+G178</f>
        <v>0</v>
      </c>
      <c r="I178" s="70"/>
      <c r="J178" s="70"/>
      <c r="K178" s="70">
        <f t="shared" si="26"/>
        <v>0</v>
      </c>
      <c r="L178" s="66">
        <f>L179</f>
        <v>0</v>
      </c>
      <c r="M178" s="32">
        <f>M179</f>
        <v>0</v>
      </c>
      <c r="N178" s="27">
        <f>L178+M178</f>
        <v>0</v>
      </c>
      <c r="O178" s="27"/>
      <c r="P178" s="27"/>
      <c r="Q178" s="27">
        <f t="shared" si="27"/>
        <v>0</v>
      </c>
    </row>
    <row r="179" spans="1:17" ht="45.75" hidden="1">
      <c r="A179" s="68" t="s">
        <v>84</v>
      </c>
      <c r="B179" s="61" t="s">
        <v>262</v>
      </c>
      <c r="C179" s="56" t="s">
        <v>266</v>
      </c>
      <c r="D179" s="112" t="s">
        <v>267</v>
      </c>
      <c r="E179" s="60" t="s">
        <v>86</v>
      </c>
      <c r="F179" s="66"/>
      <c r="G179" s="72"/>
      <c r="H179" s="70">
        <f>F179+G179</f>
        <v>0</v>
      </c>
      <c r="I179" s="70"/>
      <c r="J179" s="70"/>
      <c r="K179" s="70">
        <f t="shared" si="26"/>
        <v>0</v>
      </c>
      <c r="L179" s="66"/>
      <c r="M179" s="31"/>
      <c r="N179" s="27">
        <f>L179+M179</f>
        <v>0</v>
      </c>
      <c r="O179" s="27"/>
      <c r="P179" s="27"/>
      <c r="Q179" s="27">
        <f t="shared" si="27"/>
        <v>0</v>
      </c>
    </row>
    <row r="180" spans="1:17" ht="15.75" hidden="1">
      <c r="A180" s="68"/>
      <c r="B180" s="61" t="s">
        <v>262</v>
      </c>
      <c r="C180" s="56" t="s">
        <v>266</v>
      </c>
      <c r="D180" s="112" t="s">
        <v>267</v>
      </c>
      <c r="E180" s="60"/>
      <c r="F180" s="66"/>
      <c r="G180" s="72"/>
      <c r="H180" s="70">
        <f>F180+G180</f>
        <v>0</v>
      </c>
      <c r="I180" s="70"/>
      <c r="J180" s="70"/>
      <c r="K180" s="70">
        <f t="shared" si="26"/>
        <v>0</v>
      </c>
      <c r="L180" s="66"/>
      <c r="M180" s="31"/>
      <c r="N180" s="27">
        <f>L180+M180</f>
        <v>0</v>
      </c>
      <c r="O180" s="27"/>
      <c r="P180" s="27"/>
      <c r="Q180" s="27">
        <f t="shared" si="27"/>
        <v>0</v>
      </c>
    </row>
    <row r="181" spans="1:17" s="102" customFormat="1" ht="45.75">
      <c r="A181" s="65" t="s">
        <v>247</v>
      </c>
      <c r="B181" s="61" t="s">
        <v>262</v>
      </c>
      <c r="C181" s="56" t="s">
        <v>266</v>
      </c>
      <c r="D181" s="112" t="s">
        <v>315</v>
      </c>
      <c r="E181" s="56" t="s">
        <v>248</v>
      </c>
      <c r="F181" s="66">
        <f>F182</f>
        <v>20</v>
      </c>
      <c r="G181" s="72"/>
      <c r="H181" s="70"/>
      <c r="I181" s="70"/>
      <c r="J181" s="70"/>
      <c r="K181" s="70"/>
      <c r="L181" s="66">
        <f>L182</f>
        <v>20</v>
      </c>
      <c r="M181" s="31"/>
      <c r="N181" s="52"/>
      <c r="O181" s="52"/>
      <c r="P181" s="52"/>
      <c r="Q181" s="52"/>
    </row>
    <row r="182" spans="1:17" s="102" customFormat="1" ht="45.75">
      <c r="A182" s="65" t="s">
        <v>291</v>
      </c>
      <c r="B182" s="61" t="s">
        <v>262</v>
      </c>
      <c r="C182" s="56" t="s">
        <v>266</v>
      </c>
      <c r="D182" s="112" t="s">
        <v>315</v>
      </c>
      <c r="E182" s="56" t="s">
        <v>292</v>
      </c>
      <c r="F182" s="66">
        <v>20</v>
      </c>
      <c r="G182" s="72"/>
      <c r="H182" s="70"/>
      <c r="I182" s="70"/>
      <c r="J182" s="70"/>
      <c r="K182" s="70"/>
      <c r="L182" s="66">
        <v>20</v>
      </c>
      <c r="M182" s="31"/>
      <c r="N182" s="52"/>
      <c r="O182" s="52"/>
      <c r="P182" s="52"/>
      <c r="Q182" s="52"/>
    </row>
    <row r="183" spans="1:17" s="119" customFormat="1" ht="15" customHeight="1">
      <c r="A183" s="67" t="s">
        <v>225</v>
      </c>
      <c r="B183" s="58" t="s">
        <v>262</v>
      </c>
      <c r="C183" s="54" t="s">
        <v>266</v>
      </c>
      <c r="D183" s="113" t="s">
        <v>316</v>
      </c>
      <c r="E183" s="54" t="s">
        <v>72</v>
      </c>
      <c r="F183" s="62">
        <f>F184</f>
        <v>15</v>
      </c>
      <c r="G183" s="70" t="e">
        <f>#REF!</f>
        <v>#REF!</v>
      </c>
      <c r="H183" s="70" t="e">
        <f>#REF!</f>
        <v>#REF!</v>
      </c>
      <c r="I183" s="70" t="e">
        <f>#REF!</f>
        <v>#REF!</v>
      </c>
      <c r="J183" s="70" t="e">
        <f>#REF!</f>
        <v>#REF!</v>
      </c>
      <c r="K183" s="70" t="e">
        <f t="shared" si="26"/>
        <v>#REF!</v>
      </c>
      <c r="L183" s="62">
        <f>L184</f>
        <v>24</v>
      </c>
      <c r="M183" s="105" t="e">
        <f>#REF!</f>
        <v>#REF!</v>
      </c>
      <c r="N183" s="105" t="e">
        <f>#REF!</f>
        <v>#REF!</v>
      </c>
      <c r="O183" s="105" t="e">
        <f>#REF!</f>
        <v>#REF!</v>
      </c>
      <c r="P183" s="105" t="e">
        <f>#REF!</f>
        <v>#REF!</v>
      </c>
      <c r="Q183" s="105" t="e">
        <f t="shared" si="27"/>
        <v>#REF!</v>
      </c>
    </row>
    <row r="184" spans="1:17" ht="30.75">
      <c r="A184" s="65" t="s">
        <v>245</v>
      </c>
      <c r="B184" s="61" t="s">
        <v>262</v>
      </c>
      <c r="C184" s="56" t="s">
        <v>266</v>
      </c>
      <c r="D184" s="112" t="s">
        <v>316</v>
      </c>
      <c r="E184" s="56" t="s">
        <v>246</v>
      </c>
      <c r="F184" s="66">
        <f>F193</f>
        <v>15</v>
      </c>
      <c r="G184" s="72"/>
      <c r="H184" s="70"/>
      <c r="I184" s="70"/>
      <c r="J184" s="70"/>
      <c r="K184" s="70">
        <f t="shared" ref="K184:K192" si="28">F184+I184+J184</f>
        <v>15</v>
      </c>
      <c r="L184" s="66">
        <f>L193</f>
        <v>24</v>
      </c>
      <c r="M184" s="31"/>
      <c r="N184" s="27"/>
      <c r="O184" s="27"/>
      <c r="P184" s="27"/>
      <c r="Q184" s="27">
        <f t="shared" ref="Q184:Q192" si="29">L184+O184+P184</f>
        <v>24</v>
      </c>
    </row>
    <row r="185" spans="1:17" ht="15.75" hidden="1">
      <c r="A185" s="67" t="s">
        <v>94</v>
      </c>
      <c r="B185" s="61" t="s">
        <v>262</v>
      </c>
      <c r="C185" s="56" t="s">
        <v>266</v>
      </c>
      <c r="D185" s="112" t="s">
        <v>268</v>
      </c>
      <c r="E185" s="60"/>
      <c r="F185" s="66">
        <f>F186</f>
        <v>0</v>
      </c>
      <c r="G185" s="72">
        <f>G186</f>
        <v>0</v>
      </c>
      <c r="H185" s="70">
        <f>F185+G185</f>
        <v>0</v>
      </c>
      <c r="I185" s="70"/>
      <c r="J185" s="70"/>
      <c r="K185" s="70">
        <f t="shared" si="28"/>
        <v>0</v>
      </c>
      <c r="L185" s="66">
        <f>L186</f>
        <v>0</v>
      </c>
      <c r="M185" s="31">
        <f>M186</f>
        <v>0</v>
      </c>
      <c r="N185" s="27">
        <f>L185+M185</f>
        <v>0</v>
      </c>
      <c r="O185" s="27"/>
      <c r="P185" s="27"/>
      <c r="Q185" s="27">
        <f t="shared" si="29"/>
        <v>0</v>
      </c>
    </row>
    <row r="186" spans="1:17" ht="15.75" hidden="1">
      <c r="A186" s="65" t="s">
        <v>95</v>
      </c>
      <c r="B186" s="61" t="s">
        <v>262</v>
      </c>
      <c r="C186" s="56" t="s">
        <v>266</v>
      </c>
      <c r="D186" s="112" t="s">
        <v>268</v>
      </c>
      <c r="E186" s="60"/>
      <c r="F186" s="66">
        <f>F187</f>
        <v>0</v>
      </c>
      <c r="G186" s="72">
        <f>G187</f>
        <v>0</v>
      </c>
      <c r="H186" s="70">
        <f>F186+G186</f>
        <v>0</v>
      </c>
      <c r="I186" s="70"/>
      <c r="J186" s="70"/>
      <c r="K186" s="70">
        <f t="shared" si="28"/>
        <v>0</v>
      </c>
      <c r="L186" s="66">
        <f>L187</f>
        <v>0</v>
      </c>
      <c r="M186" s="31">
        <f>M187</f>
        <v>0</v>
      </c>
      <c r="N186" s="27">
        <f>L186+M186</f>
        <v>0</v>
      </c>
      <c r="O186" s="27"/>
      <c r="P186" s="27"/>
      <c r="Q186" s="27">
        <f t="shared" si="29"/>
        <v>0</v>
      </c>
    </row>
    <row r="187" spans="1:17" ht="37.5" hidden="1" customHeight="1">
      <c r="A187" s="68" t="s">
        <v>96</v>
      </c>
      <c r="B187" s="61" t="s">
        <v>262</v>
      </c>
      <c r="C187" s="56" t="s">
        <v>266</v>
      </c>
      <c r="D187" s="112" t="s">
        <v>268</v>
      </c>
      <c r="E187" s="60" t="s">
        <v>97</v>
      </c>
      <c r="F187" s="66"/>
      <c r="G187" s="72"/>
      <c r="H187" s="70">
        <f>F187+G187</f>
        <v>0</v>
      </c>
      <c r="I187" s="70"/>
      <c r="J187" s="70"/>
      <c r="K187" s="70">
        <f t="shared" si="28"/>
        <v>0</v>
      </c>
      <c r="L187" s="66"/>
      <c r="M187" s="31"/>
      <c r="N187" s="27">
        <f>L187+M187</f>
        <v>0</v>
      </c>
      <c r="O187" s="27"/>
      <c r="P187" s="27"/>
      <c r="Q187" s="27">
        <f t="shared" si="29"/>
        <v>0</v>
      </c>
    </row>
    <row r="188" spans="1:17" ht="45.75" hidden="1" customHeight="1">
      <c r="A188" s="65"/>
      <c r="B188" s="61" t="s">
        <v>262</v>
      </c>
      <c r="C188" s="56" t="s">
        <v>266</v>
      </c>
      <c r="D188" s="112" t="s">
        <v>268</v>
      </c>
      <c r="E188" s="60" t="s">
        <v>72</v>
      </c>
      <c r="F188" s="66" t="e">
        <f>F189</f>
        <v>#REF!</v>
      </c>
      <c r="G188" s="72" t="e">
        <f>G189</f>
        <v>#REF!</v>
      </c>
      <c r="H188" s="72" t="e">
        <f>H189</f>
        <v>#REF!</v>
      </c>
      <c r="I188" s="72">
        <f>I189</f>
        <v>0</v>
      </c>
      <c r="J188" s="72" t="e">
        <f>J189</f>
        <v>#REF!</v>
      </c>
      <c r="K188" s="70" t="e">
        <f t="shared" si="28"/>
        <v>#REF!</v>
      </c>
      <c r="L188" s="66" t="e">
        <f>L189</f>
        <v>#REF!</v>
      </c>
      <c r="M188" s="31" t="e">
        <f>M189</f>
        <v>#REF!</v>
      </c>
      <c r="N188" s="31" t="e">
        <f>N189</f>
        <v>#REF!</v>
      </c>
      <c r="O188" s="31">
        <f>O189</f>
        <v>0</v>
      </c>
      <c r="P188" s="31" t="e">
        <f>P189</f>
        <v>#REF!</v>
      </c>
      <c r="Q188" s="27" t="e">
        <f t="shared" si="29"/>
        <v>#REF!</v>
      </c>
    </row>
    <row r="189" spans="1:17" ht="75.75" hidden="1">
      <c r="A189" s="65" t="s">
        <v>117</v>
      </c>
      <c r="B189" s="61" t="s">
        <v>262</v>
      </c>
      <c r="C189" s="56" t="s">
        <v>266</v>
      </c>
      <c r="D189" s="112" t="s">
        <v>268</v>
      </c>
      <c r="E189" s="60" t="s">
        <v>72</v>
      </c>
      <c r="F189" s="66" t="e">
        <f>#REF!</f>
        <v>#REF!</v>
      </c>
      <c r="G189" s="72" t="e">
        <f>#REF!</f>
        <v>#REF!</v>
      </c>
      <c r="H189" s="72" t="e">
        <f>#REF!</f>
        <v>#REF!</v>
      </c>
      <c r="I189" s="72"/>
      <c r="J189" s="72" t="e">
        <f>#REF!</f>
        <v>#REF!</v>
      </c>
      <c r="K189" s="70" t="e">
        <f t="shared" si="28"/>
        <v>#REF!</v>
      </c>
      <c r="L189" s="66" t="e">
        <f>#REF!</f>
        <v>#REF!</v>
      </c>
      <c r="M189" s="31" t="e">
        <f>#REF!</f>
        <v>#REF!</v>
      </c>
      <c r="N189" s="31" t="e">
        <f>#REF!</f>
        <v>#REF!</v>
      </c>
      <c r="O189" s="31"/>
      <c r="P189" s="31" t="e">
        <f>#REF!</f>
        <v>#REF!</v>
      </c>
      <c r="Q189" s="27" t="e">
        <f t="shared" si="29"/>
        <v>#REF!</v>
      </c>
    </row>
    <row r="190" spans="1:17" s="7" customFormat="1" ht="27" hidden="1" customHeight="1">
      <c r="A190" s="65" t="s">
        <v>83</v>
      </c>
      <c r="B190" s="61" t="s">
        <v>262</v>
      </c>
      <c r="C190" s="56" t="s">
        <v>266</v>
      </c>
      <c r="D190" s="112" t="s">
        <v>268</v>
      </c>
      <c r="E190" s="60"/>
      <c r="F190" s="66">
        <f>F191</f>
        <v>0</v>
      </c>
      <c r="G190" s="72">
        <f>G191</f>
        <v>0</v>
      </c>
      <c r="H190" s="70">
        <f>F190+G190</f>
        <v>0</v>
      </c>
      <c r="I190" s="70"/>
      <c r="J190" s="70"/>
      <c r="K190" s="70">
        <f t="shared" si="28"/>
        <v>0</v>
      </c>
      <c r="L190" s="66">
        <f>L191</f>
        <v>0</v>
      </c>
      <c r="M190" s="32">
        <f>M191</f>
        <v>0</v>
      </c>
      <c r="N190" s="27">
        <f>L190+M190</f>
        <v>0</v>
      </c>
      <c r="O190" s="27"/>
      <c r="P190" s="27"/>
      <c r="Q190" s="27">
        <f t="shared" si="29"/>
        <v>0</v>
      </c>
    </row>
    <row r="191" spans="1:17" ht="45.75" hidden="1">
      <c r="A191" s="68" t="s">
        <v>84</v>
      </c>
      <c r="B191" s="61" t="s">
        <v>262</v>
      </c>
      <c r="C191" s="56" t="s">
        <v>266</v>
      </c>
      <c r="D191" s="112" t="s">
        <v>268</v>
      </c>
      <c r="E191" s="60" t="s">
        <v>86</v>
      </c>
      <c r="F191" s="66"/>
      <c r="G191" s="72"/>
      <c r="H191" s="70">
        <f>F191+G191</f>
        <v>0</v>
      </c>
      <c r="I191" s="70"/>
      <c r="J191" s="70"/>
      <c r="K191" s="70">
        <f t="shared" si="28"/>
        <v>0</v>
      </c>
      <c r="L191" s="66"/>
      <c r="M191" s="31"/>
      <c r="N191" s="27">
        <f>L191+M191</f>
        <v>0</v>
      </c>
      <c r="O191" s="27"/>
      <c r="P191" s="27"/>
      <c r="Q191" s="27">
        <f t="shared" si="29"/>
        <v>0</v>
      </c>
    </row>
    <row r="192" spans="1:17" ht="15.75" hidden="1">
      <c r="A192" s="68"/>
      <c r="B192" s="61" t="s">
        <v>262</v>
      </c>
      <c r="C192" s="56" t="s">
        <v>266</v>
      </c>
      <c r="D192" s="112" t="s">
        <v>268</v>
      </c>
      <c r="E192" s="60"/>
      <c r="F192" s="66"/>
      <c r="G192" s="72"/>
      <c r="H192" s="70">
        <f>F192+G192</f>
        <v>0</v>
      </c>
      <c r="I192" s="70"/>
      <c r="J192" s="70"/>
      <c r="K192" s="70">
        <f t="shared" si="28"/>
        <v>0</v>
      </c>
      <c r="L192" s="66"/>
      <c r="M192" s="31"/>
      <c r="N192" s="27">
        <f>L192+M192</f>
        <v>0</v>
      </c>
      <c r="O192" s="27"/>
      <c r="P192" s="27"/>
      <c r="Q192" s="27">
        <f t="shared" si="29"/>
        <v>0</v>
      </c>
    </row>
    <row r="193" spans="1:17" s="102" customFormat="1" ht="45.75">
      <c r="A193" s="65" t="s">
        <v>247</v>
      </c>
      <c r="B193" s="61" t="s">
        <v>262</v>
      </c>
      <c r="C193" s="56" t="s">
        <v>266</v>
      </c>
      <c r="D193" s="112" t="s">
        <v>316</v>
      </c>
      <c r="E193" s="56" t="s">
        <v>248</v>
      </c>
      <c r="F193" s="66">
        <f>F194</f>
        <v>15</v>
      </c>
      <c r="G193" s="72"/>
      <c r="H193" s="70"/>
      <c r="I193" s="70"/>
      <c r="J193" s="70"/>
      <c r="K193" s="70"/>
      <c r="L193" s="66">
        <f>L194</f>
        <v>24</v>
      </c>
      <c r="M193" s="31"/>
      <c r="N193" s="52"/>
      <c r="O193" s="52"/>
      <c r="P193" s="52"/>
      <c r="Q193" s="52"/>
    </row>
    <row r="194" spans="1:17" s="102" customFormat="1" ht="45.75">
      <c r="A194" s="65" t="s">
        <v>291</v>
      </c>
      <c r="B194" s="61" t="s">
        <v>262</v>
      </c>
      <c r="C194" s="56" t="s">
        <v>266</v>
      </c>
      <c r="D194" s="112" t="s">
        <v>316</v>
      </c>
      <c r="E194" s="56" t="s">
        <v>292</v>
      </c>
      <c r="F194" s="66">
        <v>15</v>
      </c>
      <c r="G194" s="72"/>
      <c r="H194" s="70"/>
      <c r="I194" s="70"/>
      <c r="J194" s="70"/>
      <c r="K194" s="70"/>
      <c r="L194" s="66">
        <v>24</v>
      </c>
      <c r="M194" s="31"/>
      <c r="N194" s="52"/>
      <c r="O194" s="52"/>
      <c r="P194" s="52"/>
      <c r="Q194" s="52"/>
    </row>
    <row r="195" spans="1:17" s="119" customFormat="1" ht="30.75" customHeight="1">
      <c r="A195" s="67" t="s">
        <v>226</v>
      </c>
      <c r="B195" s="58" t="s">
        <v>262</v>
      </c>
      <c r="C195" s="54" t="s">
        <v>266</v>
      </c>
      <c r="D195" s="113" t="s">
        <v>317</v>
      </c>
      <c r="E195" s="54" t="s">
        <v>72</v>
      </c>
      <c r="F195" s="62">
        <f>F196</f>
        <v>10</v>
      </c>
      <c r="G195" s="70" t="e">
        <f>#REF!</f>
        <v>#REF!</v>
      </c>
      <c r="H195" s="70" t="e">
        <f>#REF!</f>
        <v>#REF!</v>
      </c>
      <c r="I195" s="70" t="e">
        <f>#REF!</f>
        <v>#REF!</v>
      </c>
      <c r="J195" s="70" t="e">
        <f>#REF!</f>
        <v>#REF!</v>
      </c>
      <c r="K195" s="70" t="e">
        <f t="shared" si="26"/>
        <v>#REF!</v>
      </c>
      <c r="L195" s="62">
        <f>L196</f>
        <v>20</v>
      </c>
      <c r="M195" s="105" t="e">
        <f>#REF!</f>
        <v>#REF!</v>
      </c>
      <c r="N195" s="105" t="e">
        <f>#REF!</f>
        <v>#REF!</v>
      </c>
      <c r="O195" s="105" t="e">
        <f>#REF!</f>
        <v>#REF!</v>
      </c>
      <c r="P195" s="105" t="e">
        <f>#REF!</f>
        <v>#REF!</v>
      </c>
      <c r="Q195" s="105" t="e">
        <f t="shared" si="27"/>
        <v>#REF!</v>
      </c>
    </row>
    <row r="196" spans="1:17" ht="30.75">
      <c r="A196" s="65" t="s">
        <v>245</v>
      </c>
      <c r="B196" s="61" t="s">
        <v>262</v>
      </c>
      <c r="C196" s="56" t="s">
        <v>266</v>
      </c>
      <c r="D196" s="112" t="s">
        <v>317</v>
      </c>
      <c r="E196" s="56" t="s">
        <v>246</v>
      </c>
      <c r="F196" s="66">
        <f>F205</f>
        <v>10</v>
      </c>
      <c r="G196" s="72"/>
      <c r="H196" s="70"/>
      <c r="I196" s="70"/>
      <c r="J196" s="70"/>
      <c r="K196" s="70">
        <f t="shared" si="26"/>
        <v>10</v>
      </c>
      <c r="L196" s="66">
        <f>L205</f>
        <v>20</v>
      </c>
      <c r="M196" s="31"/>
      <c r="N196" s="27"/>
      <c r="O196" s="27"/>
      <c r="P196" s="27"/>
      <c r="Q196" s="27">
        <f t="shared" si="27"/>
        <v>20</v>
      </c>
    </row>
    <row r="197" spans="1:17" ht="15.75" hidden="1">
      <c r="A197" s="67" t="s">
        <v>94</v>
      </c>
      <c r="B197" s="61" t="s">
        <v>262</v>
      </c>
      <c r="C197" s="56" t="s">
        <v>266</v>
      </c>
      <c r="D197" s="112" t="s">
        <v>269</v>
      </c>
      <c r="E197" s="60"/>
      <c r="F197" s="66">
        <f>F198</f>
        <v>0</v>
      </c>
      <c r="G197" s="72">
        <f>G198</f>
        <v>0</v>
      </c>
      <c r="H197" s="70">
        <f>F197+G197</f>
        <v>0</v>
      </c>
      <c r="I197" s="70"/>
      <c r="J197" s="70"/>
      <c r="K197" s="70">
        <f t="shared" si="26"/>
        <v>0</v>
      </c>
      <c r="L197" s="66">
        <f>L198</f>
        <v>0</v>
      </c>
      <c r="M197" s="31">
        <f>M198</f>
        <v>0</v>
      </c>
      <c r="N197" s="27">
        <f>L197+M197</f>
        <v>0</v>
      </c>
      <c r="O197" s="27"/>
      <c r="P197" s="27"/>
      <c r="Q197" s="27">
        <f t="shared" si="27"/>
        <v>0</v>
      </c>
    </row>
    <row r="198" spans="1:17" ht="15.75" hidden="1">
      <c r="A198" s="65" t="s">
        <v>95</v>
      </c>
      <c r="B198" s="61" t="s">
        <v>262</v>
      </c>
      <c r="C198" s="56" t="s">
        <v>266</v>
      </c>
      <c r="D198" s="112" t="s">
        <v>269</v>
      </c>
      <c r="E198" s="60"/>
      <c r="F198" s="66">
        <f>F199</f>
        <v>0</v>
      </c>
      <c r="G198" s="72">
        <f>G199</f>
        <v>0</v>
      </c>
      <c r="H198" s="70">
        <f>F198+G198</f>
        <v>0</v>
      </c>
      <c r="I198" s="70"/>
      <c r="J198" s="70"/>
      <c r="K198" s="70">
        <f t="shared" si="26"/>
        <v>0</v>
      </c>
      <c r="L198" s="66">
        <f>L199</f>
        <v>0</v>
      </c>
      <c r="M198" s="31">
        <f>M199</f>
        <v>0</v>
      </c>
      <c r="N198" s="27">
        <f>L198+M198</f>
        <v>0</v>
      </c>
      <c r="O198" s="27"/>
      <c r="P198" s="27"/>
      <c r="Q198" s="27">
        <f t="shared" si="27"/>
        <v>0</v>
      </c>
    </row>
    <row r="199" spans="1:17" ht="37.5" hidden="1" customHeight="1">
      <c r="A199" s="68" t="s">
        <v>96</v>
      </c>
      <c r="B199" s="61" t="s">
        <v>262</v>
      </c>
      <c r="C199" s="56" t="s">
        <v>266</v>
      </c>
      <c r="D199" s="112" t="s">
        <v>269</v>
      </c>
      <c r="E199" s="60" t="s">
        <v>97</v>
      </c>
      <c r="F199" s="66"/>
      <c r="G199" s="72"/>
      <c r="H199" s="70">
        <f>F199+G199</f>
        <v>0</v>
      </c>
      <c r="I199" s="70"/>
      <c r="J199" s="70"/>
      <c r="K199" s="70">
        <f t="shared" si="26"/>
        <v>0</v>
      </c>
      <c r="L199" s="66"/>
      <c r="M199" s="31"/>
      <c r="N199" s="27">
        <f>L199+M199</f>
        <v>0</v>
      </c>
      <c r="O199" s="27"/>
      <c r="P199" s="27"/>
      <c r="Q199" s="27">
        <f t="shared" si="27"/>
        <v>0</v>
      </c>
    </row>
    <row r="200" spans="1:17" ht="45.75" hidden="1" customHeight="1">
      <c r="A200" s="65"/>
      <c r="B200" s="61" t="s">
        <v>262</v>
      </c>
      <c r="C200" s="56" t="s">
        <v>266</v>
      </c>
      <c r="D200" s="112" t="s">
        <v>269</v>
      </c>
      <c r="E200" s="60" t="s">
        <v>72</v>
      </c>
      <c r="F200" s="66" t="e">
        <f>F201</f>
        <v>#REF!</v>
      </c>
      <c r="G200" s="72" t="e">
        <f>G201</f>
        <v>#REF!</v>
      </c>
      <c r="H200" s="72" t="e">
        <f>H201</f>
        <v>#REF!</v>
      </c>
      <c r="I200" s="72">
        <f>I201</f>
        <v>0</v>
      </c>
      <c r="J200" s="72" t="e">
        <f>J201</f>
        <v>#REF!</v>
      </c>
      <c r="K200" s="70" t="e">
        <f t="shared" si="26"/>
        <v>#REF!</v>
      </c>
      <c r="L200" s="66" t="e">
        <f>L201</f>
        <v>#REF!</v>
      </c>
      <c r="M200" s="31" t="e">
        <f>M201</f>
        <v>#REF!</v>
      </c>
      <c r="N200" s="31" t="e">
        <f>N201</f>
        <v>#REF!</v>
      </c>
      <c r="O200" s="31">
        <f>O201</f>
        <v>0</v>
      </c>
      <c r="P200" s="31" t="e">
        <f>P201</f>
        <v>#REF!</v>
      </c>
      <c r="Q200" s="27" t="e">
        <f t="shared" si="27"/>
        <v>#REF!</v>
      </c>
    </row>
    <row r="201" spans="1:17" ht="75.75" hidden="1">
      <c r="A201" s="65" t="s">
        <v>117</v>
      </c>
      <c r="B201" s="61" t="s">
        <v>262</v>
      </c>
      <c r="C201" s="56" t="s">
        <v>266</v>
      </c>
      <c r="D201" s="112" t="s">
        <v>269</v>
      </c>
      <c r="E201" s="60" t="s">
        <v>72</v>
      </c>
      <c r="F201" s="66" t="e">
        <f>#REF!</f>
        <v>#REF!</v>
      </c>
      <c r="G201" s="72" t="e">
        <f>#REF!</f>
        <v>#REF!</v>
      </c>
      <c r="H201" s="72" t="e">
        <f>#REF!</f>
        <v>#REF!</v>
      </c>
      <c r="I201" s="72"/>
      <c r="J201" s="72" t="e">
        <f>#REF!</f>
        <v>#REF!</v>
      </c>
      <c r="K201" s="70" t="e">
        <f t="shared" si="26"/>
        <v>#REF!</v>
      </c>
      <c r="L201" s="66" t="e">
        <f>#REF!</f>
        <v>#REF!</v>
      </c>
      <c r="M201" s="31" t="e">
        <f>#REF!</f>
        <v>#REF!</v>
      </c>
      <c r="N201" s="31" t="e">
        <f>#REF!</f>
        <v>#REF!</v>
      </c>
      <c r="O201" s="31"/>
      <c r="P201" s="31" t="e">
        <f>#REF!</f>
        <v>#REF!</v>
      </c>
      <c r="Q201" s="27" t="e">
        <f t="shared" si="27"/>
        <v>#REF!</v>
      </c>
    </row>
    <row r="202" spans="1:17" s="7" customFormat="1" ht="27" hidden="1" customHeight="1">
      <c r="A202" s="65" t="s">
        <v>83</v>
      </c>
      <c r="B202" s="61" t="s">
        <v>262</v>
      </c>
      <c r="C202" s="56" t="s">
        <v>266</v>
      </c>
      <c r="D202" s="112" t="s">
        <v>269</v>
      </c>
      <c r="E202" s="60"/>
      <c r="F202" s="66">
        <f>F203</f>
        <v>0</v>
      </c>
      <c r="G202" s="72">
        <f>G203</f>
        <v>0</v>
      </c>
      <c r="H202" s="70">
        <f>F202+G202</f>
        <v>0</v>
      </c>
      <c r="I202" s="70"/>
      <c r="J202" s="70"/>
      <c r="K202" s="70">
        <f t="shared" si="26"/>
        <v>0</v>
      </c>
      <c r="L202" s="66">
        <f>L203</f>
        <v>0</v>
      </c>
      <c r="M202" s="32">
        <f>M203</f>
        <v>0</v>
      </c>
      <c r="N202" s="27">
        <f>L202+M202</f>
        <v>0</v>
      </c>
      <c r="O202" s="27"/>
      <c r="P202" s="27"/>
      <c r="Q202" s="27">
        <f t="shared" si="27"/>
        <v>0</v>
      </c>
    </row>
    <row r="203" spans="1:17" ht="45.75" hidden="1">
      <c r="A203" s="68" t="s">
        <v>84</v>
      </c>
      <c r="B203" s="61" t="s">
        <v>262</v>
      </c>
      <c r="C203" s="56" t="s">
        <v>266</v>
      </c>
      <c r="D203" s="112" t="s">
        <v>269</v>
      </c>
      <c r="E203" s="60" t="s">
        <v>86</v>
      </c>
      <c r="F203" s="66"/>
      <c r="G203" s="72"/>
      <c r="H203" s="70">
        <f>F203+G203</f>
        <v>0</v>
      </c>
      <c r="I203" s="70"/>
      <c r="J203" s="70"/>
      <c r="K203" s="70">
        <f t="shared" si="26"/>
        <v>0</v>
      </c>
      <c r="L203" s="66"/>
      <c r="M203" s="31"/>
      <c r="N203" s="27">
        <f>L203+M203</f>
        <v>0</v>
      </c>
      <c r="O203" s="27"/>
      <c r="P203" s="27"/>
      <c r="Q203" s="27">
        <f t="shared" si="27"/>
        <v>0</v>
      </c>
    </row>
    <row r="204" spans="1:17" ht="15.75" hidden="1">
      <c r="A204" s="68"/>
      <c r="B204" s="61" t="s">
        <v>262</v>
      </c>
      <c r="C204" s="56" t="s">
        <v>266</v>
      </c>
      <c r="D204" s="112" t="s">
        <v>269</v>
      </c>
      <c r="E204" s="60"/>
      <c r="F204" s="66"/>
      <c r="G204" s="72"/>
      <c r="H204" s="70">
        <f>F204+G204</f>
        <v>0</v>
      </c>
      <c r="I204" s="70"/>
      <c r="J204" s="70"/>
      <c r="K204" s="70">
        <f t="shared" si="26"/>
        <v>0</v>
      </c>
      <c r="L204" s="66"/>
      <c r="M204" s="31"/>
      <c r="N204" s="27">
        <f>L204+M204</f>
        <v>0</v>
      </c>
      <c r="O204" s="27"/>
      <c r="P204" s="27"/>
      <c r="Q204" s="27">
        <f t="shared" si="27"/>
        <v>0</v>
      </c>
    </row>
    <row r="205" spans="1:17" s="102" customFormat="1" ht="45.75">
      <c r="A205" s="65" t="s">
        <v>247</v>
      </c>
      <c r="B205" s="61" t="s">
        <v>262</v>
      </c>
      <c r="C205" s="56" t="s">
        <v>266</v>
      </c>
      <c r="D205" s="112" t="s">
        <v>317</v>
      </c>
      <c r="E205" s="56" t="s">
        <v>248</v>
      </c>
      <c r="F205" s="66">
        <f>F237</f>
        <v>10</v>
      </c>
      <c r="G205" s="72"/>
      <c r="H205" s="70"/>
      <c r="I205" s="70"/>
      <c r="J205" s="70"/>
      <c r="K205" s="70"/>
      <c r="L205" s="66">
        <f>L237</f>
        <v>20</v>
      </c>
      <c r="M205" s="31"/>
      <c r="N205" s="52"/>
      <c r="O205" s="52"/>
      <c r="P205" s="52"/>
      <c r="Q205" s="52"/>
    </row>
    <row r="206" spans="1:17" ht="15.75" hidden="1">
      <c r="A206" s="67" t="s">
        <v>31</v>
      </c>
      <c r="B206" s="58" t="s">
        <v>17</v>
      </c>
      <c r="C206" s="58" t="s">
        <v>51</v>
      </c>
      <c r="D206" s="58" t="s">
        <v>116</v>
      </c>
      <c r="E206" s="58" t="s">
        <v>72</v>
      </c>
      <c r="F206" s="62">
        <f>F207+F211+F224+F231</f>
        <v>0</v>
      </c>
      <c r="G206" s="70">
        <f>G207+G211+G224+G231</f>
        <v>0</v>
      </c>
      <c r="H206" s="70">
        <f>H207+H211+H224+H231</f>
        <v>0</v>
      </c>
      <c r="I206" s="70"/>
      <c r="J206" s="70">
        <f>J207+J211+J224+J231</f>
        <v>0</v>
      </c>
      <c r="K206" s="70">
        <f t="shared" si="26"/>
        <v>0</v>
      </c>
      <c r="L206" s="62">
        <f>L207+L211+L224+L231</f>
        <v>0</v>
      </c>
      <c r="M206" s="39">
        <f>M207+M211+M224+M231</f>
        <v>0</v>
      </c>
      <c r="N206" s="39">
        <f>N207+N211+N224+N231</f>
        <v>0</v>
      </c>
      <c r="O206" s="39"/>
      <c r="P206" s="39">
        <f>P207+P211+P224+P231</f>
        <v>0</v>
      </c>
      <c r="Q206" s="27">
        <f t="shared" si="27"/>
        <v>0</v>
      </c>
    </row>
    <row r="207" spans="1:17" s="9" customFormat="1" ht="15.75" hidden="1">
      <c r="A207" s="65" t="s">
        <v>52</v>
      </c>
      <c r="B207" s="61" t="s">
        <v>17</v>
      </c>
      <c r="C207" s="61" t="s">
        <v>10</v>
      </c>
      <c r="D207" s="61" t="s">
        <v>116</v>
      </c>
      <c r="E207" s="61" t="s">
        <v>72</v>
      </c>
      <c r="F207" s="63">
        <f t="shared" ref="F207:H208" si="30">F208</f>
        <v>0</v>
      </c>
      <c r="G207" s="75">
        <f t="shared" si="30"/>
        <v>0</v>
      </c>
      <c r="H207" s="75">
        <f t="shared" si="30"/>
        <v>0</v>
      </c>
      <c r="I207" s="75"/>
      <c r="J207" s="75">
        <f>J208</f>
        <v>0</v>
      </c>
      <c r="K207" s="70">
        <f t="shared" si="26"/>
        <v>0</v>
      </c>
      <c r="L207" s="63">
        <f t="shared" ref="L207:N208" si="31">L208</f>
        <v>0</v>
      </c>
      <c r="M207" s="40">
        <f t="shared" si="31"/>
        <v>0</v>
      </c>
      <c r="N207" s="40">
        <f t="shared" si="31"/>
        <v>0</v>
      </c>
      <c r="O207" s="40"/>
      <c r="P207" s="40">
        <f>P208</f>
        <v>0</v>
      </c>
      <c r="Q207" s="27">
        <f t="shared" si="27"/>
        <v>0</v>
      </c>
    </row>
    <row r="208" spans="1:17" s="9" customFormat="1" ht="15.75" hidden="1">
      <c r="A208" s="65" t="s">
        <v>89</v>
      </c>
      <c r="B208" s="61" t="s">
        <v>17</v>
      </c>
      <c r="C208" s="61" t="s">
        <v>10</v>
      </c>
      <c r="D208" s="61" t="s">
        <v>53</v>
      </c>
      <c r="E208" s="61" t="s">
        <v>72</v>
      </c>
      <c r="F208" s="63">
        <f t="shared" si="30"/>
        <v>0</v>
      </c>
      <c r="G208" s="75">
        <f t="shared" si="30"/>
        <v>0</v>
      </c>
      <c r="H208" s="75">
        <f t="shared" si="30"/>
        <v>0</v>
      </c>
      <c r="I208" s="75"/>
      <c r="J208" s="75">
        <f>J209</f>
        <v>0</v>
      </c>
      <c r="K208" s="70">
        <f t="shared" si="26"/>
        <v>0</v>
      </c>
      <c r="L208" s="63">
        <f t="shared" si="31"/>
        <v>0</v>
      </c>
      <c r="M208" s="40">
        <f t="shared" si="31"/>
        <v>0</v>
      </c>
      <c r="N208" s="40">
        <f t="shared" si="31"/>
        <v>0</v>
      </c>
      <c r="O208" s="40"/>
      <c r="P208" s="40">
        <f>P209</f>
        <v>0</v>
      </c>
      <c r="Q208" s="27">
        <f t="shared" si="27"/>
        <v>0</v>
      </c>
    </row>
    <row r="209" spans="1:17" s="6" customFormat="1" ht="30.75" hidden="1">
      <c r="A209" s="68" t="s">
        <v>18</v>
      </c>
      <c r="B209" s="60" t="s">
        <v>17</v>
      </c>
      <c r="C209" s="60" t="s">
        <v>10</v>
      </c>
      <c r="D209" s="60" t="s">
        <v>140</v>
      </c>
      <c r="E209" s="60" t="s">
        <v>72</v>
      </c>
      <c r="F209" s="94">
        <f>F210</f>
        <v>0</v>
      </c>
      <c r="G209" s="96"/>
      <c r="H209" s="70">
        <f>F209+G209</f>
        <v>0</v>
      </c>
      <c r="I209" s="70"/>
      <c r="J209" s="70"/>
      <c r="K209" s="70">
        <f t="shared" si="26"/>
        <v>0</v>
      </c>
      <c r="L209" s="94">
        <f>L210</f>
        <v>0</v>
      </c>
      <c r="M209" s="41"/>
      <c r="N209" s="27">
        <f>L209+M209</f>
        <v>0</v>
      </c>
      <c r="O209" s="27"/>
      <c r="P209" s="27"/>
      <c r="Q209" s="27">
        <f t="shared" si="27"/>
        <v>0</v>
      </c>
    </row>
    <row r="210" spans="1:17" s="6" customFormat="1" ht="30.75" hidden="1">
      <c r="A210" s="68" t="s">
        <v>141</v>
      </c>
      <c r="B210" s="60" t="s">
        <v>17</v>
      </c>
      <c r="C210" s="60" t="s">
        <v>10</v>
      </c>
      <c r="D210" s="60" t="s">
        <v>140</v>
      </c>
      <c r="E210" s="60" t="s">
        <v>142</v>
      </c>
      <c r="F210" s="94"/>
      <c r="G210" s="96"/>
      <c r="H210" s="70"/>
      <c r="I210" s="70"/>
      <c r="J210" s="70"/>
      <c r="K210" s="70">
        <f t="shared" si="26"/>
        <v>0</v>
      </c>
      <c r="L210" s="94"/>
      <c r="M210" s="41"/>
      <c r="N210" s="27"/>
      <c r="O210" s="27"/>
      <c r="P210" s="27"/>
      <c r="Q210" s="27">
        <f t="shared" si="27"/>
        <v>0</v>
      </c>
    </row>
    <row r="211" spans="1:17" ht="15.75" hidden="1">
      <c r="A211" s="65" t="s">
        <v>32</v>
      </c>
      <c r="B211" s="61" t="s">
        <v>17</v>
      </c>
      <c r="C211" s="61" t="s">
        <v>20</v>
      </c>
      <c r="D211" s="61" t="s">
        <v>116</v>
      </c>
      <c r="E211" s="61" t="s">
        <v>72</v>
      </c>
      <c r="F211" s="63">
        <f>F212+F215+F221+F219</f>
        <v>0</v>
      </c>
      <c r="G211" s="75">
        <f>G212+G215+G221+G219</f>
        <v>0</v>
      </c>
      <c r="H211" s="75">
        <f>H212+H215+H221+H219</f>
        <v>0</v>
      </c>
      <c r="I211" s="75">
        <f>I212+I215+I221+I219</f>
        <v>0</v>
      </c>
      <c r="J211" s="75">
        <f>J212+J215+J221+J219</f>
        <v>0</v>
      </c>
      <c r="K211" s="70">
        <f t="shared" si="26"/>
        <v>0</v>
      </c>
      <c r="L211" s="63">
        <f>L212+L215+L221+L219</f>
        <v>0</v>
      </c>
      <c r="M211" s="36">
        <f>M212+M215+M221+M219</f>
        <v>0</v>
      </c>
      <c r="N211" s="36">
        <f>N212+N215+N221+N219</f>
        <v>0</v>
      </c>
      <c r="O211" s="36">
        <f>O212+O215+O221+O219</f>
        <v>0</v>
      </c>
      <c r="P211" s="36">
        <f>P212+P215+P221+P219</f>
        <v>0</v>
      </c>
      <c r="Q211" s="27">
        <f t="shared" si="27"/>
        <v>0</v>
      </c>
    </row>
    <row r="212" spans="1:17" ht="30.75" hidden="1">
      <c r="A212" s="65" t="s">
        <v>33</v>
      </c>
      <c r="B212" s="61" t="s">
        <v>17</v>
      </c>
      <c r="C212" s="61" t="s">
        <v>20</v>
      </c>
      <c r="D212" s="61" t="s">
        <v>143</v>
      </c>
      <c r="E212" s="61" t="s">
        <v>72</v>
      </c>
      <c r="F212" s="63">
        <f>F213</f>
        <v>0</v>
      </c>
      <c r="G212" s="75">
        <f>G213</f>
        <v>0</v>
      </c>
      <c r="H212" s="75">
        <f>H213</f>
        <v>0</v>
      </c>
      <c r="I212" s="75"/>
      <c r="J212" s="75">
        <f>J213</f>
        <v>0</v>
      </c>
      <c r="K212" s="70">
        <f t="shared" si="26"/>
        <v>0</v>
      </c>
      <c r="L212" s="63">
        <f>L213</f>
        <v>0</v>
      </c>
      <c r="M212" s="36">
        <f>M213</f>
        <v>0</v>
      </c>
      <c r="N212" s="36">
        <f>N213</f>
        <v>0</v>
      </c>
      <c r="O212" s="36"/>
      <c r="P212" s="36">
        <f>P213</f>
        <v>0</v>
      </c>
      <c r="Q212" s="27">
        <f t="shared" si="27"/>
        <v>0</v>
      </c>
    </row>
    <row r="213" spans="1:17" ht="30.75" hidden="1">
      <c r="A213" s="68" t="s">
        <v>18</v>
      </c>
      <c r="B213" s="60" t="s">
        <v>17</v>
      </c>
      <c r="C213" s="60" t="s">
        <v>20</v>
      </c>
      <c r="D213" s="60" t="s">
        <v>144</v>
      </c>
      <c r="E213" s="60" t="s">
        <v>72</v>
      </c>
      <c r="F213" s="63">
        <f>F214</f>
        <v>0</v>
      </c>
      <c r="G213" s="75"/>
      <c r="H213" s="70">
        <f>F213+G213</f>
        <v>0</v>
      </c>
      <c r="I213" s="70"/>
      <c r="J213" s="70"/>
      <c r="K213" s="70">
        <f t="shared" si="26"/>
        <v>0</v>
      </c>
      <c r="L213" s="63">
        <f>L214</f>
        <v>0</v>
      </c>
      <c r="M213" s="36"/>
      <c r="N213" s="27">
        <f>L213+M213</f>
        <v>0</v>
      </c>
      <c r="O213" s="27"/>
      <c r="P213" s="27"/>
      <c r="Q213" s="27">
        <f t="shared" si="27"/>
        <v>0</v>
      </c>
    </row>
    <row r="214" spans="1:17" ht="30.75" hidden="1">
      <c r="A214" s="68" t="s">
        <v>141</v>
      </c>
      <c r="B214" s="60" t="s">
        <v>17</v>
      </c>
      <c r="C214" s="60" t="s">
        <v>20</v>
      </c>
      <c r="D214" s="60" t="s">
        <v>144</v>
      </c>
      <c r="E214" s="60" t="s">
        <v>142</v>
      </c>
      <c r="F214" s="63"/>
      <c r="G214" s="75"/>
      <c r="H214" s="70"/>
      <c r="I214" s="70"/>
      <c r="J214" s="70"/>
      <c r="K214" s="70">
        <f t="shared" si="26"/>
        <v>0</v>
      </c>
      <c r="L214" s="63"/>
      <c r="M214" s="36"/>
      <c r="N214" s="27"/>
      <c r="O214" s="27"/>
      <c r="P214" s="27"/>
      <c r="Q214" s="27">
        <f t="shared" si="27"/>
        <v>0</v>
      </c>
    </row>
    <row r="215" spans="1:17" ht="15.75" hidden="1">
      <c r="A215" s="65" t="s">
        <v>34</v>
      </c>
      <c r="B215" s="61" t="s">
        <v>17</v>
      </c>
      <c r="C215" s="61" t="s">
        <v>20</v>
      </c>
      <c r="D215" s="61">
        <v>4230000</v>
      </c>
      <c r="E215" s="61" t="s">
        <v>72</v>
      </c>
      <c r="F215" s="63">
        <f t="shared" ref="F215:H216" si="32">F216</f>
        <v>0</v>
      </c>
      <c r="G215" s="75">
        <f t="shared" si="32"/>
        <v>0</v>
      </c>
      <c r="H215" s="75">
        <f t="shared" si="32"/>
        <v>0</v>
      </c>
      <c r="I215" s="75"/>
      <c r="J215" s="75">
        <f>J216</f>
        <v>0</v>
      </c>
      <c r="K215" s="70">
        <f t="shared" si="26"/>
        <v>0</v>
      </c>
      <c r="L215" s="63">
        <f t="shared" ref="L215:N216" si="33">L216</f>
        <v>0</v>
      </c>
      <c r="M215" s="36">
        <f t="shared" si="33"/>
        <v>0</v>
      </c>
      <c r="N215" s="36">
        <f t="shared" si="33"/>
        <v>0</v>
      </c>
      <c r="O215" s="36"/>
      <c r="P215" s="36">
        <f>P216</f>
        <v>0</v>
      </c>
      <c r="Q215" s="27">
        <f t="shared" si="27"/>
        <v>0</v>
      </c>
    </row>
    <row r="216" spans="1:17" ht="30.75" hidden="1">
      <c r="A216" s="68" t="s">
        <v>18</v>
      </c>
      <c r="B216" s="60" t="s">
        <v>17</v>
      </c>
      <c r="C216" s="60" t="s">
        <v>20</v>
      </c>
      <c r="D216" s="60" t="s">
        <v>145</v>
      </c>
      <c r="E216" s="60" t="s">
        <v>72</v>
      </c>
      <c r="F216" s="63">
        <f t="shared" si="32"/>
        <v>0</v>
      </c>
      <c r="G216" s="75">
        <f t="shared" si="32"/>
        <v>0</v>
      </c>
      <c r="H216" s="75">
        <f t="shared" si="32"/>
        <v>0</v>
      </c>
      <c r="I216" s="75">
        <f>I217</f>
        <v>0</v>
      </c>
      <c r="J216" s="75">
        <f>J217</f>
        <v>0</v>
      </c>
      <c r="K216" s="70">
        <f t="shared" si="26"/>
        <v>0</v>
      </c>
      <c r="L216" s="63">
        <f t="shared" si="33"/>
        <v>0</v>
      </c>
      <c r="M216" s="36">
        <f t="shared" si="33"/>
        <v>0</v>
      </c>
      <c r="N216" s="36">
        <f t="shared" si="33"/>
        <v>0</v>
      </c>
      <c r="O216" s="36">
        <f>O217</f>
        <v>0</v>
      </c>
      <c r="P216" s="36">
        <f>P217</f>
        <v>0</v>
      </c>
      <c r="Q216" s="27">
        <f t="shared" si="27"/>
        <v>0</v>
      </c>
    </row>
    <row r="217" spans="1:17" ht="13.5" hidden="1" customHeight="1">
      <c r="A217" s="68" t="s">
        <v>141</v>
      </c>
      <c r="B217" s="60" t="s">
        <v>17</v>
      </c>
      <c r="C217" s="60" t="s">
        <v>20</v>
      </c>
      <c r="D217" s="60" t="s">
        <v>145</v>
      </c>
      <c r="E217" s="60" t="s">
        <v>142</v>
      </c>
      <c r="F217" s="63"/>
      <c r="G217" s="75"/>
      <c r="H217" s="70">
        <f>F217+G217</f>
        <v>0</v>
      </c>
      <c r="I217" s="70"/>
      <c r="J217" s="70"/>
      <c r="K217" s="70">
        <f t="shared" si="26"/>
        <v>0</v>
      </c>
      <c r="L217" s="63"/>
      <c r="M217" s="36"/>
      <c r="N217" s="27">
        <f>L217+M217</f>
        <v>0</v>
      </c>
      <c r="O217" s="27"/>
      <c r="P217" s="27"/>
      <c r="Q217" s="27">
        <f t="shared" si="27"/>
        <v>0</v>
      </c>
    </row>
    <row r="218" spans="1:17" ht="15.75" hidden="1">
      <c r="A218" s="68"/>
      <c r="B218" s="60"/>
      <c r="C218" s="60"/>
      <c r="D218" s="60"/>
      <c r="E218" s="60"/>
      <c r="F218" s="63"/>
      <c r="G218" s="75"/>
      <c r="H218" s="70"/>
      <c r="I218" s="70"/>
      <c r="J218" s="70"/>
      <c r="K218" s="70">
        <f t="shared" si="26"/>
        <v>0</v>
      </c>
      <c r="L218" s="63"/>
      <c r="M218" s="36"/>
      <c r="N218" s="27"/>
      <c r="O218" s="27"/>
      <c r="P218" s="27"/>
      <c r="Q218" s="27">
        <f t="shared" si="27"/>
        <v>0</v>
      </c>
    </row>
    <row r="219" spans="1:17" ht="15.75" hidden="1">
      <c r="A219" s="68"/>
      <c r="B219" s="60"/>
      <c r="C219" s="60"/>
      <c r="D219" s="60"/>
      <c r="E219" s="60"/>
      <c r="F219" s="63"/>
      <c r="G219" s="75"/>
      <c r="H219" s="75"/>
      <c r="I219" s="75"/>
      <c r="J219" s="75"/>
      <c r="K219" s="70">
        <f t="shared" si="26"/>
        <v>0</v>
      </c>
      <c r="L219" s="63"/>
      <c r="M219" s="36"/>
      <c r="N219" s="36"/>
      <c r="O219" s="36"/>
      <c r="P219" s="36"/>
      <c r="Q219" s="27">
        <f t="shared" si="27"/>
        <v>0</v>
      </c>
    </row>
    <row r="220" spans="1:17" ht="15.75" hidden="1">
      <c r="A220" s="68"/>
      <c r="B220" s="60"/>
      <c r="C220" s="60"/>
      <c r="D220" s="60"/>
      <c r="E220" s="60"/>
      <c r="F220" s="63"/>
      <c r="G220" s="75"/>
      <c r="H220" s="70"/>
      <c r="I220" s="70"/>
      <c r="J220" s="70"/>
      <c r="K220" s="70">
        <f t="shared" si="26"/>
        <v>0</v>
      </c>
      <c r="L220" s="63"/>
      <c r="M220" s="36"/>
      <c r="N220" s="27"/>
      <c r="O220" s="27"/>
      <c r="P220" s="27"/>
      <c r="Q220" s="27">
        <f t="shared" si="27"/>
        <v>0</v>
      </c>
    </row>
    <row r="221" spans="1:17" s="9" customFormat="1" ht="21" hidden="1" customHeight="1">
      <c r="A221" s="65" t="s">
        <v>106</v>
      </c>
      <c r="B221" s="61" t="s">
        <v>17</v>
      </c>
      <c r="C221" s="61" t="s">
        <v>20</v>
      </c>
      <c r="D221" s="61" t="s">
        <v>146</v>
      </c>
      <c r="E221" s="61" t="s">
        <v>72</v>
      </c>
      <c r="F221" s="63">
        <f>F222</f>
        <v>0</v>
      </c>
      <c r="G221" s="75"/>
      <c r="H221" s="70"/>
      <c r="I221" s="70"/>
      <c r="J221" s="70"/>
      <c r="K221" s="70">
        <f t="shared" ref="K221:K252" si="34">F221+I221+J221</f>
        <v>0</v>
      </c>
      <c r="L221" s="63">
        <f>L222</f>
        <v>0</v>
      </c>
      <c r="M221" s="30"/>
      <c r="N221" s="27"/>
      <c r="O221" s="27"/>
      <c r="P221" s="27"/>
      <c r="Q221" s="27">
        <f t="shared" ref="Q221:Q252" si="35">L221+O221+P221</f>
        <v>0</v>
      </c>
    </row>
    <row r="222" spans="1:17" ht="30.75" hidden="1">
      <c r="A222" s="68" t="s">
        <v>109</v>
      </c>
      <c r="B222" s="60" t="s">
        <v>17</v>
      </c>
      <c r="C222" s="60" t="s">
        <v>20</v>
      </c>
      <c r="D222" s="60" t="s">
        <v>147</v>
      </c>
      <c r="E222" s="60" t="s">
        <v>72</v>
      </c>
      <c r="F222" s="63">
        <f>F223</f>
        <v>0</v>
      </c>
      <c r="G222" s="75"/>
      <c r="H222" s="70"/>
      <c r="I222" s="70"/>
      <c r="J222" s="70"/>
      <c r="K222" s="70">
        <f t="shared" si="34"/>
        <v>0</v>
      </c>
      <c r="L222" s="63">
        <f>L223</f>
        <v>0</v>
      </c>
      <c r="M222" s="36"/>
      <c r="N222" s="27"/>
      <c r="O222" s="27"/>
      <c r="P222" s="27"/>
      <c r="Q222" s="27">
        <f t="shared" si="35"/>
        <v>0</v>
      </c>
    </row>
    <row r="223" spans="1:17" ht="30.75" hidden="1">
      <c r="A223" s="68" t="s">
        <v>141</v>
      </c>
      <c r="B223" s="60" t="s">
        <v>17</v>
      </c>
      <c r="C223" s="60" t="s">
        <v>20</v>
      </c>
      <c r="D223" s="60" t="s">
        <v>147</v>
      </c>
      <c r="E223" s="60" t="s">
        <v>142</v>
      </c>
      <c r="F223" s="63"/>
      <c r="G223" s="75"/>
      <c r="H223" s="70"/>
      <c r="I223" s="70"/>
      <c r="J223" s="70"/>
      <c r="K223" s="70">
        <f t="shared" si="34"/>
        <v>0</v>
      </c>
      <c r="L223" s="63"/>
      <c r="M223" s="36"/>
      <c r="N223" s="27"/>
      <c r="O223" s="27"/>
      <c r="P223" s="27"/>
      <c r="Q223" s="27">
        <f t="shared" si="35"/>
        <v>0</v>
      </c>
    </row>
    <row r="224" spans="1:17" ht="14.25" hidden="1" customHeight="1">
      <c r="A224" s="65" t="s">
        <v>35</v>
      </c>
      <c r="B224" s="61" t="s">
        <v>17</v>
      </c>
      <c r="C224" s="61" t="s">
        <v>17</v>
      </c>
      <c r="D224" s="61" t="s">
        <v>116</v>
      </c>
      <c r="E224" s="61" t="s">
        <v>72</v>
      </c>
      <c r="F224" s="63">
        <f>F225+F228</f>
        <v>0</v>
      </c>
      <c r="G224" s="75">
        <f>G225+G228</f>
        <v>0</v>
      </c>
      <c r="H224" s="70">
        <f>F224+G224</f>
        <v>0</v>
      </c>
      <c r="I224" s="70"/>
      <c r="J224" s="70"/>
      <c r="K224" s="70">
        <f t="shared" si="34"/>
        <v>0</v>
      </c>
      <c r="L224" s="63">
        <f>L225+L228</f>
        <v>0</v>
      </c>
      <c r="M224" s="36">
        <f>M225+M228</f>
        <v>0</v>
      </c>
      <c r="N224" s="27">
        <f>L224+M224</f>
        <v>0</v>
      </c>
      <c r="O224" s="27"/>
      <c r="P224" s="27"/>
      <c r="Q224" s="27">
        <f t="shared" si="35"/>
        <v>0</v>
      </c>
    </row>
    <row r="225" spans="1:17" ht="26.25" hidden="1" customHeight="1">
      <c r="A225" s="65" t="s">
        <v>54</v>
      </c>
      <c r="B225" s="61" t="s">
        <v>17</v>
      </c>
      <c r="C225" s="61" t="s">
        <v>17</v>
      </c>
      <c r="D225" s="61" t="s">
        <v>148</v>
      </c>
      <c r="E225" s="61" t="s">
        <v>72</v>
      </c>
      <c r="F225" s="63">
        <f>F226</f>
        <v>0</v>
      </c>
      <c r="G225" s="75">
        <f>G226</f>
        <v>0</v>
      </c>
      <c r="H225" s="70">
        <f>F225+G225</f>
        <v>0</v>
      </c>
      <c r="I225" s="70"/>
      <c r="J225" s="70"/>
      <c r="K225" s="70">
        <f t="shared" si="34"/>
        <v>0</v>
      </c>
      <c r="L225" s="63">
        <f>L226</f>
        <v>0</v>
      </c>
      <c r="M225" s="36">
        <f>M226</f>
        <v>0</v>
      </c>
      <c r="N225" s="27">
        <f>L225+M225</f>
        <v>0</v>
      </c>
      <c r="O225" s="27"/>
      <c r="P225" s="27"/>
      <c r="Q225" s="27">
        <f t="shared" si="35"/>
        <v>0</v>
      </c>
    </row>
    <row r="226" spans="1:17" s="9" customFormat="1" ht="18.600000000000001" hidden="1" customHeight="1">
      <c r="A226" s="65" t="s">
        <v>217</v>
      </c>
      <c r="B226" s="61" t="s">
        <v>17</v>
      </c>
      <c r="C226" s="61" t="s">
        <v>17</v>
      </c>
      <c r="D226" s="61" t="s">
        <v>149</v>
      </c>
      <c r="E226" s="61" t="s">
        <v>72</v>
      </c>
      <c r="F226" s="63">
        <f>F227</f>
        <v>0</v>
      </c>
      <c r="G226" s="75"/>
      <c r="H226" s="70">
        <f>F226+G226</f>
        <v>0</v>
      </c>
      <c r="I226" s="70"/>
      <c r="J226" s="70"/>
      <c r="K226" s="70">
        <f t="shared" si="34"/>
        <v>0</v>
      </c>
      <c r="L226" s="63">
        <f>L227</f>
        <v>0</v>
      </c>
      <c r="M226" s="30"/>
      <c r="N226" s="27">
        <f>L226+M226</f>
        <v>0</v>
      </c>
      <c r="O226" s="27"/>
      <c r="P226" s="27"/>
      <c r="Q226" s="27">
        <f t="shared" si="35"/>
        <v>0</v>
      </c>
    </row>
    <row r="227" spans="1:17" s="6" customFormat="1" ht="23.25" hidden="1" customHeight="1">
      <c r="A227" s="68" t="s">
        <v>122</v>
      </c>
      <c r="B227" s="60" t="s">
        <v>17</v>
      </c>
      <c r="C227" s="60" t="s">
        <v>17</v>
      </c>
      <c r="D227" s="60" t="s">
        <v>149</v>
      </c>
      <c r="E227" s="60" t="s">
        <v>124</v>
      </c>
      <c r="F227" s="94"/>
      <c r="G227" s="96"/>
      <c r="H227" s="110"/>
      <c r="I227" s="110"/>
      <c r="J227" s="110"/>
      <c r="K227" s="70">
        <f t="shared" si="34"/>
        <v>0</v>
      </c>
      <c r="L227" s="94"/>
      <c r="M227" s="29"/>
      <c r="N227" s="28"/>
      <c r="O227" s="28"/>
      <c r="P227" s="28"/>
      <c r="Q227" s="27">
        <f t="shared" si="35"/>
        <v>0</v>
      </c>
    </row>
    <row r="228" spans="1:17" ht="30.75" hidden="1">
      <c r="A228" s="65" t="s">
        <v>150</v>
      </c>
      <c r="B228" s="61" t="s">
        <v>17</v>
      </c>
      <c r="C228" s="61" t="s">
        <v>17</v>
      </c>
      <c r="D228" s="61" t="s">
        <v>151</v>
      </c>
      <c r="E228" s="61" t="s">
        <v>72</v>
      </c>
      <c r="F228" s="63">
        <f>F229</f>
        <v>0</v>
      </c>
      <c r="G228" s="75"/>
      <c r="H228" s="70">
        <f>F228+G228</f>
        <v>0</v>
      </c>
      <c r="I228" s="70"/>
      <c r="J228" s="70"/>
      <c r="K228" s="70">
        <f t="shared" si="34"/>
        <v>0</v>
      </c>
      <c r="L228" s="63">
        <f>L229</f>
        <v>0</v>
      </c>
      <c r="M228" s="36"/>
      <c r="N228" s="27">
        <f>L228+M228</f>
        <v>0</v>
      </c>
      <c r="O228" s="27"/>
      <c r="P228" s="27"/>
      <c r="Q228" s="27">
        <f t="shared" si="35"/>
        <v>0</v>
      </c>
    </row>
    <row r="229" spans="1:17" ht="15.75" hidden="1">
      <c r="A229" s="68" t="s">
        <v>152</v>
      </c>
      <c r="B229" s="60" t="s">
        <v>17</v>
      </c>
      <c r="C229" s="60" t="s">
        <v>17</v>
      </c>
      <c r="D229" s="60" t="s">
        <v>153</v>
      </c>
      <c r="E229" s="60" t="s">
        <v>72</v>
      </c>
      <c r="F229" s="63">
        <f>F230</f>
        <v>0</v>
      </c>
      <c r="G229" s="75"/>
      <c r="H229" s="70">
        <f>F229+G229</f>
        <v>0</v>
      </c>
      <c r="I229" s="70"/>
      <c r="J229" s="70"/>
      <c r="K229" s="70">
        <f t="shared" si="34"/>
        <v>0</v>
      </c>
      <c r="L229" s="63">
        <f>L230</f>
        <v>0</v>
      </c>
      <c r="M229" s="36"/>
      <c r="N229" s="27">
        <f>L229+M229</f>
        <v>0</v>
      </c>
      <c r="O229" s="27"/>
      <c r="P229" s="27"/>
      <c r="Q229" s="27">
        <f t="shared" si="35"/>
        <v>0</v>
      </c>
    </row>
    <row r="230" spans="1:17" ht="30.75" hidden="1">
      <c r="A230" s="68" t="s">
        <v>122</v>
      </c>
      <c r="B230" s="60" t="s">
        <v>17</v>
      </c>
      <c r="C230" s="60" t="s">
        <v>17</v>
      </c>
      <c r="D230" s="60" t="s">
        <v>153</v>
      </c>
      <c r="E230" s="60" t="s">
        <v>124</v>
      </c>
      <c r="F230" s="63"/>
      <c r="G230" s="75"/>
      <c r="H230" s="70"/>
      <c r="I230" s="70"/>
      <c r="J230" s="70"/>
      <c r="K230" s="70">
        <f t="shared" si="34"/>
        <v>0</v>
      </c>
      <c r="L230" s="63"/>
      <c r="M230" s="36"/>
      <c r="N230" s="27"/>
      <c r="O230" s="27"/>
      <c r="P230" s="27"/>
      <c r="Q230" s="27">
        <f t="shared" si="35"/>
        <v>0</v>
      </c>
    </row>
    <row r="231" spans="1:17" s="7" customFormat="1" ht="15.75" hidden="1">
      <c r="A231" s="65" t="s">
        <v>90</v>
      </c>
      <c r="B231" s="61" t="s">
        <v>17</v>
      </c>
      <c r="C231" s="61" t="s">
        <v>21</v>
      </c>
      <c r="D231" s="61" t="s">
        <v>116</v>
      </c>
      <c r="E231" s="61" t="s">
        <v>156</v>
      </c>
      <c r="F231" s="63">
        <f>F234+F232</f>
        <v>0</v>
      </c>
      <c r="G231" s="75">
        <f>G234+G232</f>
        <v>0</v>
      </c>
      <c r="H231" s="75">
        <f>H234+H232</f>
        <v>0</v>
      </c>
      <c r="I231" s="75"/>
      <c r="J231" s="75">
        <f>J234+J232</f>
        <v>0</v>
      </c>
      <c r="K231" s="70">
        <f t="shared" si="34"/>
        <v>0</v>
      </c>
      <c r="L231" s="63">
        <f>L234+L232</f>
        <v>0</v>
      </c>
      <c r="M231" s="42">
        <f>M234+M232</f>
        <v>0</v>
      </c>
      <c r="N231" s="42">
        <f>N234+N232</f>
        <v>0</v>
      </c>
      <c r="O231" s="42"/>
      <c r="P231" s="42">
        <f>P234+P232</f>
        <v>0</v>
      </c>
      <c r="Q231" s="27">
        <f t="shared" si="35"/>
        <v>0</v>
      </c>
    </row>
    <row r="232" spans="1:17" s="7" customFormat="1" ht="30.75" hidden="1">
      <c r="A232" s="65" t="s">
        <v>154</v>
      </c>
      <c r="B232" s="61" t="s">
        <v>17</v>
      </c>
      <c r="C232" s="61" t="s">
        <v>21</v>
      </c>
      <c r="D232" s="61" t="s">
        <v>155</v>
      </c>
      <c r="E232" s="61" t="s">
        <v>72</v>
      </c>
      <c r="F232" s="63">
        <f>F233</f>
        <v>0</v>
      </c>
      <c r="G232" s="75">
        <f>G233</f>
        <v>0</v>
      </c>
      <c r="H232" s="75">
        <f>H233</f>
        <v>0</v>
      </c>
      <c r="I232" s="75"/>
      <c r="J232" s="75">
        <f>J233</f>
        <v>0</v>
      </c>
      <c r="K232" s="70">
        <f t="shared" si="34"/>
        <v>0</v>
      </c>
      <c r="L232" s="63">
        <f>L233</f>
        <v>0</v>
      </c>
      <c r="M232" s="42">
        <f>M233</f>
        <v>0</v>
      </c>
      <c r="N232" s="42">
        <f>N233</f>
        <v>0</v>
      </c>
      <c r="O232" s="42"/>
      <c r="P232" s="42">
        <f>P233</f>
        <v>0</v>
      </c>
      <c r="Q232" s="27">
        <f t="shared" si="35"/>
        <v>0</v>
      </c>
    </row>
    <row r="233" spans="1:17" s="7" customFormat="1" ht="30.75" hidden="1">
      <c r="A233" s="65" t="s">
        <v>18</v>
      </c>
      <c r="B233" s="61" t="s">
        <v>17</v>
      </c>
      <c r="C233" s="61" t="s">
        <v>21</v>
      </c>
      <c r="D233" s="61" t="s">
        <v>157</v>
      </c>
      <c r="E233" s="61" t="s">
        <v>72</v>
      </c>
      <c r="F233" s="63">
        <f>F236</f>
        <v>0</v>
      </c>
      <c r="G233" s="75"/>
      <c r="H233" s="70">
        <f>F233+G233</f>
        <v>0</v>
      </c>
      <c r="I233" s="70"/>
      <c r="J233" s="70"/>
      <c r="K233" s="70">
        <f t="shared" si="34"/>
        <v>0</v>
      </c>
      <c r="L233" s="63">
        <f>L236</f>
        <v>0</v>
      </c>
      <c r="M233" s="42"/>
      <c r="N233" s="27">
        <f>L233+M233</f>
        <v>0</v>
      </c>
      <c r="O233" s="27"/>
      <c r="P233" s="27"/>
      <c r="Q233" s="27">
        <f t="shared" si="35"/>
        <v>0</v>
      </c>
    </row>
    <row r="234" spans="1:17" ht="105.75" hidden="1">
      <c r="A234" s="65" t="s">
        <v>77</v>
      </c>
      <c r="B234" s="60" t="s">
        <v>17</v>
      </c>
      <c r="C234" s="60" t="s">
        <v>21</v>
      </c>
      <c r="D234" s="60" t="s">
        <v>55</v>
      </c>
      <c r="E234" s="60"/>
      <c r="F234" s="63">
        <f>F235</f>
        <v>0</v>
      </c>
      <c r="G234" s="75">
        <f>G235</f>
        <v>0</v>
      </c>
      <c r="H234" s="70">
        <f>F234+G234</f>
        <v>0</v>
      </c>
      <c r="I234" s="70"/>
      <c r="J234" s="70"/>
      <c r="K234" s="70">
        <f t="shared" si="34"/>
        <v>0</v>
      </c>
      <c r="L234" s="63">
        <f>L235</f>
        <v>0</v>
      </c>
      <c r="M234" s="36">
        <f>M235</f>
        <v>0</v>
      </c>
      <c r="N234" s="27">
        <f>L234+M234</f>
        <v>0</v>
      </c>
      <c r="O234" s="27"/>
      <c r="P234" s="27"/>
      <c r="Q234" s="27">
        <f t="shared" si="35"/>
        <v>0</v>
      </c>
    </row>
    <row r="235" spans="1:17" ht="30.75" hidden="1">
      <c r="A235" s="68" t="s">
        <v>18</v>
      </c>
      <c r="B235" s="60" t="s">
        <v>17</v>
      </c>
      <c r="C235" s="60" t="s">
        <v>21</v>
      </c>
      <c r="D235" s="60" t="s">
        <v>55</v>
      </c>
      <c r="E235" s="60" t="s">
        <v>19</v>
      </c>
      <c r="F235" s="63"/>
      <c r="G235" s="75"/>
      <c r="H235" s="70">
        <f>F235+G235</f>
        <v>0</v>
      </c>
      <c r="I235" s="70"/>
      <c r="J235" s="70"/>
      <c r="K235" s="70">
        <f t="shared" si="34"/>
        <v>0</v>
      </c>
      <c r="L235" s="63"/>
      <c r="M235" s="36"/>
      <c r="N235" s="27">
        <f>L235+M235</f>
        <v>0</v>
      </c>
      <c r="O235" s="27"/>
      <c r="P235" s="27"/>
      <c r="Q235" s="27">
        <f t="shared" si="35"/>
        <v>0</v>
      </c>
    </row>
    <row r="236" spans="1:17" ht="30.75" hidden="1">
      <c r="A236" s="68" t="s">
        <v>141</v>
      </c>
      <c r="B236" s="60" t="s">
        <v>17</v>
      </c>
      <c r="C236" s="60" t="s">
        <v>21</v>
      </c>
      <c r="D236" s="60" t="s">
        <v>157</v>
      </c>
      <c r="E236" s="60" t="s">
        <v>142</v>
      </c>
      <c r="F236" s="63"/>
      <c r="G236" s="75"/>
      <c r="H236" s="70"/>
      <c r="I236" s="70"/>
      <c r="J236" s="70"/>
      <c r="K236" s="70">
        <f t="shared" si="34"/>
        <v>0</v>
      </c>
      <c r="L236" s="63"/>
      <c r="M236" s="36"/>
      <c r="N236" s="27"/>
      <c r="O236" s="27"/>
      <c r="P236" s="27"/>
      <c r="Q236" s="27">
        <f t="shared" si="35"/>
        <v>0</v>
      </c>
    </row>
    <row r="237" spans="1:17" s="102" customFormat="1" ht="45.75">
      <c r="A237" s="65" t="s">
        <v>291</v>
      </c>
      <c r="B237" s="61" t="s">
        <v>262</v>
      </c>
      <c r="C237" s="56" t="s">
        <v>266</v>
      </c>
      <c r="D237" s="112" t="s">
        <v>317</v>
      </c>
      <c r="E237" s="56" t="s">
        <v>292</v>
      </c>
      <c r="F237" s="66">
        <v>10</v>
      </c>
      <c r="G237" s="72"/>
      <c r="H237" s="70"/>
      <c r="I237" s="70"/>
      <c r="J237" s="70"/>
      <c r="K237" s="70"/>
      <c r="L237" s="66">
        <v>20</v>
      </c>
      <c r="M237" s="31"/>
      <c r="N237" s="52"/>
      <c r="O237" s="52"/>
      <c r="P237" s="52"/>
      <c r="Q237" s="52"/>
    </row>
    <row r="238" spans="1:17" s="2" customFormat="1" ht="15.75">
      <c r="A238" s="67" t="s">
        <v>289</v>
      </c>
      <c r="B238" s="58" t="s">
        <v>271</v>
      </c>
      <c r="C238" s="58" t="s">
        <v>238</v>
      </c>
      <c r="D238" s="58" t="s">
        <v>116</v>
      </c>
      <c r="E238" s="58" t="s">
        <v>72</v>
      </c>
      <c r="F238" s="62">
        <f>F239+F248+F254+F251</f>
        <v>1270.9000000000001</v>
      </c>
      <c r="G238" s="70" t="e">
        <f>G239+G248+G254+G251</f>
        <v>#REF!</v>
      </c>
      <c r="H238" s="70" t="e">
        <f>H239+H248+H254+H251</f>
        <v>#REF!</v>
      </c>
      <c r="I238" s="70"/>
      <c r="J238" s="70" t="e">
        <f>J239+J248+J254+J251</f>
        <v>#REF!</v>
      </c>
      <c r="K238" s="70" t="e">
        <f t="shared" si="34"/>
        <v>#REF!</v>
      </c>
      <c r="L238" s="62">
        <f>L239+L248+L254+L251</f>
        <v>1353.1</v>
      </c>
      <c r="M238" s="39" t="e">
        <f>M239+M248+M254+M251</f>
        <v>#REF!</v>
      </c>
      <c r="N238" s="39" t="e">
        <f>N239+N248+N254+N251</f>
        <v>#REF!</v>
      </c>
      <c r="O238" s="39"/>
      <c r="P238" s="39" t="e">
        <f>P239+P248+P254+P251</f>
        <v>#REF!</v>
      </c>
      <c r="Q238" s="27" t="e">
        <f t="shared" si="35"/>
        <v>#REF!</v>
      </c>
    </row>
    <row r="239" spans="1:17" s="2" customFormat="1" ht="15.75">
      <c r="A239" s="67" t="s">
        <v>37</v>
      </c>
      <c r="B239" s="58" t="s">
        <v>271</v>
      </c>
      <c r="C239" s="58" t="s">
        <v>272</v>
      </c>
      <c r="D239" s="58" t="s">
        <v>116</v>
      </c>
      <c r="E239" s="58" t="s">
        <v>72</v>
      </c>
      <c r="F239" s="62">
        <f>F240</f>
        <v>1270.9000000000001</v>
      </c>
      <c r="G239" s="70" t="e">
        <f>#REF!+#REF!+G247</f>
        <v>#REF!</v>
      </c>
      <c r="H239" s="70" t="e">
        <f>#REF!+#REF!+H247</f>
        <v>#REF!</v>
      </c>
      <c r="I239" s="70"/>
      <c r="J239" s="70" t="e">
        <f>#REF!+#REF!+J247</f>
        <v>#REF!</v>
      </c>
      <c r="K239" s="70" t="e">
        <f t="shared" si="34"/>
        <v>#REF!</v>
      </c>
      <c r="L239" s="62">
        <f>L240</f>
        <v>1353.1</v>
      </c>
      <c r="M239" s="27" t="e">
        <f>#REF!+#REF!+M247</f>
        <v>#REF!</v>
      </c>
      <c r="N239" s="27" t="e">
        <f>#REF!+#REF!+N247</f>
        <v>#REF!</v>
      </c>
      <c r="O239" s="27"/>
      <c r="P239" s="27" t="e">
        <f>#REF!+#REF!+P247</f>
        <v>#REF!</v>
      </c>
      <c r="Q239" s="27" t="e">
        <f t="shared" si="35"/>
        <v>#REF!</v>
      </c>
    </row>
    <row r="240" spans="1:17" s="53" customFormat="1" ht="30" customHeight="1">
      <c r="A240" s="67" t="s">
        <v>287</v>
      </c>
      <c r="B240" s="58" t="s">
        <v>271</v>
      </c>
      <c r="C240" s="58" t="s">
        <v>272</v>
      </c>
      <c r="D240" s="113" t="s">
        <v>304</v>
      </c>
      <c r="E240" s="54" t="s">
        <v>72</v>
      </c>
      <c r="F240" s="62">
        <f>F241</f>
        <v>1270.9000000000001</v>
      </c>
      <c r="G240" s="70"/>
      <c r="H240" s="70"/>
      <c r="I240" s="70"/>
      <c r="J240" s="70"/>
      <c r="K240" s="70"/>
      <c r="L240" s="62">
        <f>L241</f>
        <v>1353.1</v>
      </c>
      <c r="M240" s="52"/>
      <c r="N240" s="52"/>
      <c r="O240" s="52"/>
      <c r="P240" s="52"/>
      <c r="Q240" s="52"/>
    </row>
    <row r="241" spans="1:17" s="53" customFormat="1" ht="44.25" customHeight="1">
      <c r="A241" s="67" t="s">
        <v>270</v>
      </c>
      <c r="B241" s="58" t="s">
        <v>271</v>
      </c>
      <c r="C241" s="58" t="s">
        <v>272</v>
      </c>
      <c r="D241" s="113" t="s">
        <v>318</v>
      </c>
      <c r="E241" s="58" t="s">
        <v>72</v>
      </c>
      <c r="F241" s="62">
        <f>F244</f>
        <v>1270.9000000000001</v>
      </c>
      <c r="G241" s="70"/>
      <c r="H241" s="70">
        <f>F241+G241</f>
        <v>1270.9000000000001</v>
      </c>
      <c r="I241" s="70"/>
      <c r="J241" s="70"/>
      <c r="K241" s="70">
        <f t="shared" si="34"/>
        <v>1270.9000000000001</v>
      </c>
      <c r="L241" s="62">
        <f>L244</f>
        <v>1353.1</v>
      </c>
      <c r="M241" s="52"/>
      <c r="N241" s="52">
        <f>L241+M241</f>
        <v>1353.1</v>
      </c>
      <c r="O241" s="52"/>
      <c r="P241" s="52"/>
      <c r="Q241" s="52">
        <f t="shared" si="35"/>
        <v>1353.1</v>
      </c>
    </row>
    <row r="242" spans="1:17" s="50" customFormat="1" ht="45.75">
      <c r="A242" s="65" t="s">
        <v>283</v>
      </c>
      <c r="B242" s="61" t="s">
        <v>271</v>
      </c>
      <c r="C242" s="61" t="s">
        <v>272</v>
      </c>
      <c r="D242" s="112" t="s">
        <v>318</v>
      </c>
      <c r="E242" s="61" t="s">
        <v>275</v>
      </c>
      <c r="F242" s="63">
        <f>F243</f>
        <v>1270.9000000000001</v>
      </c>
      <c r="G242" s="75"/>
      <c r="H242" s="70"/>
      <c r="I242" s="70"/>
      <c r="J242" s="70"/>
      <c r="K242" s="70"/>
      <c r="L242" s="63">
        <f>L243</f>
        <v>1353.1</v>
      </c>
      <c r="M242" s="40"/>
      <c r="N242" s="27"/>
      <c r="O242" s="27"/>
      <c r="P242" s="27"/>
      <c r="Q242" s="27"/>
    </row>
    <row r="243" spans="1:17" s="50" customFormat="1" ht="15.75">
      <c r="A243" s="65" t="s">
        <v>273</v>
      </c>
      <c r="B243" s="61" t="s">
        <v>271</v>
      </c>
      <c r="C243" s="61" t="s">
        <v>272</v>
      </c>
      <c r="D243" s="112" t="s">
        <v>318</v>
      </c>
      <c r="E243" s="61" t="s">
        <v>274</v>
      </c>
      <c r="F243" s="63">
        <f>F244</f>
        <v>1270.9000000000001</v>
      </c>
      <c r="G243" s="75"/>
      <c r="H243" s="70"/>
      <c r="I243" s="70"/>
      <c r="J243" s="70"/>
      <c r="K243" s="70"/>
      <c r="L243" s="63">
        <f>L244</f>
        <v>1353.1</v>
      </c>
      <c r="M243" s="40"/>
      <c r="N243" s="27"/>
      <c r="O243" s="27"/>
      <c r="P243" s="27"/>
      <c r="Q243" s="27"/>
    </row>
    <row r="244" spans="1:17" s="102" customFormat="1" ht="75.75">
      <c r="A244" s="65" t="s">
        <v>290</v>
      </c>
      <c r="B244" s="61" t="s">
        <v>271</v>
      </c>
      <c r="C244" s="61" t="s">
        <v>272</v>
      </c>
      <c r="D244" s="112" t="s">
        <v>318</v>
      </c>
      <c r="E244" s="61" t="s">
        <v>235</v>
      </c>
      <c r="F244" s="63">
        <v>1270.9000000000001</v>
      </c>
      <c r="G244" s="75"/>
      <c r="H244" s="70"/>
      <c r="I244" s="70"/>
      <c r="J244" s="70"/>
      <c r="K244" s="70">
        <f t="shared" si="34"/>
        <v>1270.9000000000001</v>
      </c>
      <c r="L244" s="63">
        <v>1353.1</v>
      </c>
      <c r="M244" s="104"/>
      <c r="N244" s="52"/>
      <c r="O244" s="52"/>
      <c r="P244" s="52"/>
      <c r="Q244" s="52">
        <f t="shared" si="35"/>
        <v>1353.1</v>
      </c>
    </row>
    <row r="245" spans="1:17" s="7" customFormat="1" ht="31.5" hidden="1" customHeight="1">
      <c r="A245" s="65" t="s">
        <v>211</v>
      </c>
      <c r="B245" s="61" t="s">
        <v>24</v>
      </c>
      <c r="C245" s="61" t="s">
        <v>10</v>
      </c>
      <c r="D245" s="61" t="s">
        <v>212</v>
      </c>
      <c r="E245" s="61" t="s">
        <v>72</v>
      </c>
      <c r="F245" s="63">
        <f>F246</f>
        <v>0</v>
      </c>
      <c r="G245" s="75"/>
      <c r="H245" s="70"/>
      <c r="I245" s="70"/>
      <c r="J245" s="70"/>
      <c r="K245" s="70">
        <f t="shared" si="34"/>
        <v>0</v>
      </c>
      <c r="L245" s="63">
        <f>L246</f>
        <v>0</v>
      </c>
      <c r="M245" s="42"/>
      <c r="N245" s="37"/>
      <c r="O245" s="37"/>
      <c r="P245" s="37"/>
      <c r="Q245" s="27">
        <f t="shared" si="35"/>
        <v>0</v>
      </c>
    </row>
    <row r="246" spans="1:17" s="9" customFormat="1" ht="30.75" hidden="1" customHeight="1">
      <c r="A246" s="65" t="s">
        <v>213</v>
      </c>
      <c r="B246" s="61" t="s">
        <v>24</v>
      </c>
      <c r="C246" s="61" t="s">
        <v>10</v>
      </c>
      <c r="D246" s="61" t="s">
        <v>214</v>
      </c>
      <c r="E246" s="61" t="s">
        <v>72</v>
      </c>
      <c r="F246" s="63">
        <f>F247</f>
        <v>0</v>
      </c>
      <c r="G246" s="75"/>
      <c r="H246" s="70"/>
      <c r="I246" s="70"/>
      <c r="J246" s="70"/>
      <c r="K246" s="70">
        <f t="shared" si="34"/>
        <v>0</v>
      </c>
      <c r="L246" s="63">
        <f>L247</f>
        <v>0</v>
      </c>
      <c r="M246" s="30"/>
      <c r="N246" s="27"/>
      <c r="O246" s="27"/>
      <c r="P246" s="27"/>
      <c r="Q246" s="27">
        <f t="shared" si="35"/>
        <v>0</v>
      </c>
    </row>
    <row r="247" spans="1:17" ht="16.5" hidden="1" customHeight="1">
      <c r="A247" s="65" t="s">
        <v>141</v>
      </c>
      <c r="B247" s="61" t="s">
        <v>24</v>
      </c>
      <c r="C247" s="61" t="s">
        <v>10</v>
      </c>
      <c r="D247" s="61" t="s">
        <v>214</v>
      </c>
      <c r="E247" s="61" t="s">
        <v>142</v>
      </c>
      <c r="F247" s="63"/>
      <c r="G247" s="75"/>
      <c r="H247" s="70"/>
      <c r="I247" s="70"/>
      <c r="J247" s="70"/>
      <c r="K247" s="70">
        <f t="shared" si="34"/>
        <v>0</v>
      </c>
      <c r="L247" s="63"/>
      <c r="M247" s="36"/>
      <c r="N247" s="27"/>
      <c r="O247" s="27"/>
      <c r="P247" s="27"/>
      <c r="Q247" s="27">
        <f t="shared" si="35"/>
        <v>0</v>
      </c>
    </row>
    <row r="248" spans="1:17" ht="15.75" hidden="1">
      <c r="A248" s="68" t="s">
        <v>78</v>
      </c>
      <c r="B248" s="60" t="s">
        <v>24</v>
      </c>
      <c r="C248" s="60" t="s">
        <v>15</v>
      </c>
      <c r="D248" s="60" t="s">
        <v>116</v>
      </c>
      <c r="E248" s="60" t="s">
        <v>72</v>
      </c>
      <c r="F248" s="63">
        <f>F249</f>
        <v>0</v>
      </c>
      <c r="G248" s="75"/>
      <c r="H248" s="70">
        <f>F248+G248</f>
        <v>0</v>
      </c>
      <c r="I248" s="70"/>
      <c r="J248" s="70"/>
      <c r="K248" s="70">
        <f t="shared" si="34"/>
        <v>0</v>
      </c>
      <c r="L248" s="63">
        <f>L249</f>
        <v>0</v>
      </c>
      <c r="M248" s="36"/>
      <c r="N248" s="27">
        <f>L248+M248</f>
        <v>0</v>
      </c>
      <c r="O248" s="27"/>
      <c r="P248" s="27"/>
      <c r="Q248" s="27">
        <f t="shared" si="35"/>
        <v>0</v>
      </c>
    </row>
    <row r="249" spans="1:17" ht="45.75" hidden="1">
      <c r="A249" s="68" t="s">
        <v>79</v>
      </c>
      <c r="B249" s="60" t="s">
        <v>24</v>
      </c>
      <c r="C249" s="60" t="s">
        <v>15</v>
      </c>
      <c r="D249" s="60" t="s">
        <v>158</v>
      </c>
      <c r="E249" s="60" t="s">
        <v>72</v>
      </c>
      <c r="F249" s="63">
        <f>F250</f>
        <v>0</v>
      </c>
      <c r="G249" s="75"/>
      <c r="H249" s="70">
        <f>F249+G249</f>
        <v>0</v>
      </c>
      <c r="I249" s="70"/>
      <c r="J249" s="70"/>
      <c r="K249" s="70">
        <f t="shared" si="34"/>
        <v>0</v>
      </c>
      <c r="L249" s="63">
        <f>L250</f>
        <v>0</v>
      </c>
      <c r="M249" s="36"/>
      <c r="N249" s="27">
        <f>L249+M249</f>
        <v>0</v>
      </c>
      <c r="O249" s="27"/>
      <c r="P249" s="27"/>
      <c r="Q249" s="27">
        <f t="shared" si="35"/>
        <v>0</v>
      </c>
    </row>
    <row r="250" spans="1:17" ht="45.75" hidden="1">
      <c r="A250" s="68" t="s">
        <v>80</v>
      </c>
      <c r="B250" s="60" t="s">
        <v>24</v>
      </c>
      <c r="C250" s="60" t="s">
        <v>15</v>
      </c>
      <c r="D250" s="60" t="s">
        <v>159</v>
      </c>
      <c r="E250" s="60" t="s">
        <v>72</v>
      </c>
      <c r="F250" s="63"/>
      <c r="G250" s="75"/>
      <c r="H250" s="70">
        <f>F250+G250</f>
        <v>0</v>
      </c>
      <c r="I250" s="70"/>
      <c r="J250" s="70"/>
      <c r="K250" s="70">
        <f t="shared" si="34"/>
        <v>0</v>
      </c>
      <c r="L250" s="63"/>
      <c r="M250" s="36"/>
      <c r="N250" s="27">
        <f>L250+M250</f>
        <v>0</v>
      </c>
      <c r="O250" s="27"/>
      <c r="P250" s="27"/>
      <c r="Q250" s="27">
        <f t="shared" si="35"/>
        <v>0</v>
      </c>
    </row>
    <row r="251" spans="1:17" ht="15.75" hidden="1">
      <c r="A251" s="67" t="s">
        <v>78</v>
      </c>
      <c r="B251" s="60" t="s">
        <v>24</v>
      </c>
      <c r="C251" s="60" t="s">
        <v>15</v>
      </c>
      <c r="D251" s="60"/>
      <c r="E251" s="60"/>
      <c r="F251" s="63">
        <f t="shared" ref="F251:H252" si="36">F252</f>
        <v>0</v>
      </c>
      <c r="G251" s="75">
        <f t="shared" si="36"/>
        <v>0</v>
      </c>
      <c r="H251" s="75">
        <f t="shared" si="36"/>
        <v>0</v>
      </c>
      <c r="I251" s="75"/>
      <c r="J251" s="75"/>
      <c r="K251" s="70">
        <f t="shared" si="34"/>
        <v>0</v>
      </c>
      <c r="L251" s="63">
        <f t="shared" ref="L251:N252" si="37">L252</f>
        <v>0</v>
      </c>
      <c r="M251" s="36">
        <f t="shared" si="37"/>
        <v>0</v>
      </c>
      <c r="N251" s="36">
        <f t="shared" si="37"/>
        <v>0</v>
      </c>
      <c r="O251" s="36"/>
      <c r="P251" s="36"/>
      <c r="Q251" s="27">
        <f t="shared" si="35"/>
        <v>0</v>
      </c>
    </row>
    <row r="252" spans="1:17" ht="15.75" hidden="1">
      <c r="A252" s="65" t="s">
        <v>78</v>
      </c>
      <c r="B252" s="60" t="s">
        <v>24</v>
      </c>
      <c r="C252" s="60" t="s">
        <v>15</v>
      </c>
      <c r="D252" s="60" t="s">
        <v>99</v>
      </c>
      <c r="E252" s="60"/>
      <c r="F252" s="63">
        <f t="shared" si="36"/>
        <v>0</v>
      </c>
      <c r="G252" s="75">
        <f t="shared" si="36"/>
        <v>0</v>
      </c>
      <c r="H252" s="75">
        <f t="shared" si="36"/>
        <v>0</v>
      </c>
      <c r="I252" s="75"/>
      <c r="J252" s="75"/>
      <c r="K252" s="70">
        <f t="shared" si="34"/>
        <v>0</v>
      </c>
      <c r="L252" s="63">
        <f t="shared" si="37"/>
        <v>0</v>
      </c>
      <c r="M252" s="36">
        <f t="shared" si="37"/>
        <v>0</v>
      </c>
      <c r="N252" s="36">
        <f t="shared" si="37"/>
        <v>0</v>
      </c>
      <c r="O252" s="36"/>
      <c r="P252" s="36"/>
      <c r="Q252" s="27">
        <f t="shared" si="35"/>
        <v>0</v>
      </c>
    </row>
    <row r="253" spans="1:17" ht="45.75" hidden="1">
      <c r="A253" s="68" t="s">
        <v>80</v>
      </c>
      <c r="B253" s="60" t="s">
        <v>24</v>
      </c>
      <c r="C253" s="60" t="s">
        <v>15</v>
      </c>
      <c r="D253" s="60" t="s">
        <v>99</v>
      </c>
      <c r="E253" s="60" t="s">
        <v>81</v>
      </c>
      <c r="F253" s="63"/>
      <c r="G253" s="75"/>
      <c r="H253" s="70">
        <f>F253+G253</f>
        <v>0</v>
      </c>
      <c r="I253" s="70"/>
      <c r="J253" s="70"/>
      <c r="K253" s="70">
        <f>F253+I253+J253</f>
        <v>0</v>
      </c>
      <c r="L253" s="63"/>
      <c r="M253" s="36"/>
      <c r="N253" s="27">
        <f>L253+M253</f>
        <v>0</v>
      </c>
      <c r="O253" s="27"/>
      <c r="P253" s="27"/>
      <c r="Q253" s="27">
        <f>L253+O253+P253</f>
        <v>0</v>
      </c>
    </row>
    <row r="254" spans="1:17" ht="47.25" hidden="1">
      <c r="A254" s="67" t="s">
        <v>87</v>
      </c>
      <c r="B254" s="60" t="s">
        <v>24</v>
      </c>
      <c r="C254" s="60" t="s">
        <v>60</v>
      </c>
      <c r="D254" s="60" t="s">
        <v>116</v>
      </c>
      <c r="E254" s="60" t="s">
        <v>72</v>
      </c>
      <c r="F254" s="63">
        <f>F255+F258</f>
        <v>0</v>
      </c>
      <c r="G254" s="75">
        <f>G255+G258</f>
        <v>0</v>
      </c>
      <c r="H254" s="75">
        <f>H255+H258</f>
        <v>0</v>
      </c>
      <c r="I254" s="75"/>
      <c r="J254" s="75">
        <f>J255+J258</f>
        <v>0</v>
      </c>
      <c r="K254" s="70">
        <f>F254+I254+J254</f>
        <v>0</v>
      </c>
      <c r="L254" s="63">
        <f>L255+L258</f>
        <v>0</v>
      </c>
      <c r="M254" s="36">
        <f>M255+M258</f>
        <v>0</v>
      </c>
      <c r="N254" s="36">
        <f>N255+N258</f>
        <v>0</v>
      </c>
      <c r="O254" s="36"/>
      <c r="P254" s="36">
        <f>P255+P258</f>
        <v>0</v>
      </c>
      <c r="Q254" s="27">
        <f>L254+O254+P254</f>
        <v>0</v>
      </c>
    </row>
    <row r="255" spans="1:17" ht="75.75" hidden="1">
      <c r="A255" s="65" t="s">
        <v>117</v>
      </c>
      <c r="B255" s="60" t="s">
        <v>24</v>
      </c>
      <c r="C255" s="60" t="s">
        <v>60</v>
      </c>
      <c r="D255" s="60" t="s">
        <v>118</v>
      </c>
      <c r="E255" s="60" t="s">
        <v>72</v>
      </c>
      <c r="F255" s="63">
        <f>F256</f>
        <v>0</v>
      </c>
      <c r="G255" s="75">
        <f>G256</f>
        <v>0</v>
      </c>
      <c r="H255" s="75">
        <f>H256</f>
        <v>0</v>
      </c>
      <c r="I255" s="75"/>
      <c r="J255" s="75">
        <f>J256</f>
        <v>0</v>
      </c>
      <c r="K255" s="70">
        <f>F255+I255+J255</f>
        <v>0</v>
      </c>
      <c r="L255" s="63">
        <f>L256</f>
        <v>0</v>
      </c>
      <c r="M255" s="36">
        <f>M256</f>
        <v>0</v>
      </c>
      <c r="N255" s="36">
        <f>N256</f>
        <v>0</v>
      </c>
      <c r="O255" s="36"/>
      <c r="P255" s="36">
        <f>P256</f>
        <v>0</v>
      </c>
      <c r="Q255" s="27">
        <f>L255+O255+P255</f>
        <v>0</v>
      </c>
    </row>
    <row r="256" spans="1:17" ht="15.75" hidden="1">
      <c r="A256" s="68"/>
      <c r="B256" s="60"/>
      <c r="C256" s="60"/>
      <c r="D256" s="60"/>
      <c r="E256" s="60"/>
      <c r="F256" s="63"/>
      <c r="G256" s="75"/>
      <c r="H256" s="70"/>
      <c r="I256" s="70"/>
      <c r="J256" s="70"/>
      <c r="K256" s="70"/>
      <c r="L256" s="63"/>
      <c r="M256" s="36"/>
      <c r="N256" s="27"/>
      <c r="O256" s="27"/>
      <c r="P256" s="27"/>
      <c r="Q256" s="27"/>
    </row>
    <row r="257" spans="1:17" ht="15.75" hidden="1">
      <c r="A257" s="68"/>
      <c r="B257" s="60"/>
      <c r="C257" s="60"/>
      <c r="D257" s="60"/>
      <c r="E257" s="60"/>
      <c r="F257" s="63"/>
      <c r="G257" s="75"/>
      <c r="H257" s="70"/>
      <c r="I257" s="70"/>
      <c r="J257" s="70"/>
      <c r="K257" s="70"/>
      <c r="L257" s="63"/>
      <c r="M257" s="36"/>
      <c r="N257" s="27"/>
      <c r="O257" s="27"/>
      <c r="P257" s="27"/>
      <c r="Q257" s="27"/>
    </row>
    <row r="258" spans="1:17" ht="68.25" hidden="1" customHeight="1">
      <c r="A258" s="68"/>
      <c r="B258" s="60"/>
      <c r="C258" s="60"/>
      <c r="D258" s="60"/>
      <c r="E258" s="60"/>
      <c r="F258" s="63"/>
      <c r="G258" s="75"/>
      <c r="H258" s="70"/>
      <c r="I258" s="70"/>
      <c r="J258" s="70"/>
      <c r="K258" s="70"/>
      <c r="L258" s="63"/>
      <c r="M258" s="36"/>
      <c r="N258" s="27"/>
      <c r="O258" s="27"/>
      <c r="P258" s="27"/>
      <c r="Q258" s="27"/>
    </row>
    <row r="259" spans="1:17" ht="15.75" hidden="1">
      <c r="A259" s="68"/>
      <c r="B259" s="60"/>
      <c r="C259" s="60"/>
      <c r="D259" s="60"/>
      <c r="E259" s="60"/>
      <c r="F259" s="63"/>
      <c r="G259" s="75"/>
      <c r="H259" s="70"/>
      <c r="I259" s="70"/>
      <c r="J259" s="70"/>
      <c r="K259" s="70"/>
      <c r="L259" s="63"/>
      <c r="M259" s="36"/>
      <c r="N259" s="27"/>
      <c r="O259" s="27"/>
      <c r="P259" s="27"/>
      <c r="Q259" s="27"/>
    </row>
    <row r="260" spans="1:17" ht="15.75" hidden="1">
      <c r="A260" s="68"/>
      <c r="B260" s="60"/>
      <c r="C260" s="60"/>
      <c r="D260" s="60"/>
      <c r="E260" s="60"/>
      <c r="F260" s="63"/>
      <c r="G260" s="75"/>
      <c r="H260" s="70"/>
      <c r="I260" s="70"/>
      <c r="J260" s="70"/>
      <c r="K260" s="70"/>
      <c r="L260" s="63"/>
      <c r="M260" s="36"/>
      <c r="N260" s="27"/>
      <c r="O260" s="27"/>
      <c r="P260" s="27"/>
      <c r="Q260" s="27"/>
    </row>
    <row r="261" spans="1:17" ht="15.75" hidden="1">
      <c r="A261" s="68"/>
      <c r="B261" s="60"/>
      <c r="C261" s="60"/>
      <c r="D261" s="60"/>
      <c r="E261" s="60"/>
      <c r="F261" s="63"/>
      <c r="G261" s="75"/>
      <c r="H261" s="70"/>
      <c r="I261" s="70"/>
      <c r="J261" s="70"/>
      <c r="K261" s="70"/>
      <c r="L261" s="63"/>
      <c r="M261" s="36"/>
      <c r="N261" s="27"/>
      <c r="O261" s="27"/>
      <c r="P261" s="27"/>
      <c r="Q261" s="27"/>
    </row>
    <row r="262" spans="1:17" ht="15.75" hidden="1">
      <c r="A262" s="68"/>
      <c r="B262" s="60"/>
      <c r="C262" s="60"/>
      <c r="D262" s="60"/>
      <c r="E262" s="60"/>
      <c r="F262" s="63"/>
      <c r="G262" s="75"/>
      <c r="H262" s="70"/>
      <c r="I262" s="70"/>
      <c r="J262" s="70"/>
      <c r="K262" s="70"/>
      <c r="L262" s="63"/>
      <c r="M262" s="36"/>
      <c r="N262" s="27"/>
      <c r="O262" s="27"/>
      <c r="P262" s="27"/>
      <c r="Q262" s="27"/>
    </row>
    <row r="263" spans="1:17" s="2" customFormat="1" ht="31.5" hidden="1">
      <c r="A263" s="67" t="s">
        <v>160</v>
      </c>
      <c r="B263" s="58" t="s">
        <v>21</v>
      </c>
      <c r="C263" s="58" t="s">
        <v>51</v>
      </c>
      <c r="D263" s="58" t="s">
        <v>116</v>
      </c>
      <c r="E263" s="58" t="s">
        <v>72</v>
      </c>
      <c r="F263" s="62">
        <f>F264+F270+F280+F287+F291</f>
        <v>0</v>
      </c>
      <c r="G263" s="70">
        <f>G264+G300+G303</f>
        <v>0</v>
      </c>
      <c r="H263" s="70">
        <f>H264+H300+H303</f>
        <v>0</v>
      </c>
      <c r="I263" s="70"/>
      <c r="J263" s="70">
        <f>J264+J300+J303+J291</f>
        <v>0</v>
      </c>
      <c r="K263" s="70">
        <f t="shared" ref="K263:K272" si="38">F263+I263+J263</f>
        <v>0</v>
      </c>
      <c r="L263" s="62">
        <f>L264+L270+L280+L287+L291</f>
        <v>0</v>
      </c>
      <c r="M263" s="39">
        <f>M264+M300+M303</f>
        <v>0</v>
      </c>
      <c r="N263" s="39">
        <f>N264+N300+N303</f>
        <v>0</v>
      </c>
      <c r="O263" s="39"/>
      <c r="P263" s="39">
        <f>P264+P300+P303+P291</f>
        <v>0</v>
      </c>
      <c r="Q263" s="27">
        <f t="shared" ref="Q263:Q272" si="39">L263+O263+P263</f>
        <v>0</v>
      </c>
    </row>
    <row r="264" spans="1:17" ht="15.75" hidden="1">
      <c r="A264" s="65" t="s">
        <v>161</v>
      </c>
      <c r="B264" s="61" t="s">
        <v>21</v>
      </c>
      <c r="C264" s="61" t="s">
        <v>10</v>
      </c>
      <c r="D264" s="61" t="s">
        <v>116</v>
      </c>
      <c r="E264" s="61" t="s">
        <v>72</v>
      </c>
      <c r="F264" s="63">
        <f>F267</f>
        <v>0</v>
      </c>
      <c r="G264" s="75">
        <f>G265+G267+G271+G274+G296</f>
        <v>0</v>
      </c>
      <c r="H264" s="75">
        <f>H265+H267+H271+H274+H296</f>
        <v>0</v>
      </c>
      <c r="I264" s="75"/>
      <c r="J264" s="75">
        <f>J265+J267+J271+J274+J296</f>
        <v>0</v>
      </c>
      <c r="K264" s="70">
        <f t="shared" si="38"/>
        <v>0</v>
      </c>
      <c r="L264" s="63">
        <f>L267</f>
        <v>0</v>
      </c>
      <c r="M264" s="36">
        <f>M265+M267+M271+M274+M296</f>
        <v>0</v>
      </c>
      <c r="N264" s="36">
        <f>N265+N267+N271+N274+N296</f>
        <v>0</v>
      </c>
      <c r="O264" s="36"/>
      <c r="P264" s="36">
        <f>P265+P267+P271+P274+P296</f>
        <v>0</v>
      </c>
      <c r="Q264" s="27">
        <f t="shared" si="39"/>
        <v>0</v>
      </c>
    </row>
    <row r="265" spans="1:17" ht="75.75" hidden="1">
      <c r="A265" s="65" t="s">
        <v>91</v>
      </c>
      <c r="B265" s="61" t="s">
        <v>21</v>
      </c>
      <c r="C265" s="61" t="s">
        <v>10</v>
      </c>
      <c r="D265" s="61" t="s">
        <v>55</v>
      </c>
      <c r="E265" s="61">
        <v>0</v>
      </c>
      <c r="F265" s="63">
        <f>F266</f>
        <v>0</v>
      </c>
      <c r="G265" s="75">
        <f>G266</f>
        <v>0</v>
      </c>
      <c r="H265" s="70">
        <f>F265+G265</f>
        <v>0</v>
      </c>
      <c r="I265" s="70"/>
      <c r="J265" s="70"/>
      <c r="K265" s="70">
        <f t="shared" si="38"/>
        <v>0</v>
      </c>
      <c r="L265" s="63">
        <f>L266</f>
        <v>0</v>
      </c>
      <c r="M265" s="36">
        <f>M266</f>
        <v>0</v>
      </c>
      <c r="N265" s="27">
        <f>L265+M265</f>
        <v>0</v>
      </c>
      <c r="O265" s="27"/>
      <c r="P265" s="27"/>
      <c r="Q265" s="27">
        <f t="shared" si="39"/>
        <v>0</v>
      </c>
    </row>
    <row r="266" spans="1:17" ht="30.75" hidden="1">
      <c r="A266" s="68" t="s">
        <v>18</v>
      </c>
      <c r="B266" s="60" t="s">
        <v>21</v>
      </c>
      <c r="C266" s="60" t="s">
        <v>10</v>
      </c>
      <c r="D266" s="60" t="s">
        <v>55</v>
      </c>
      <c r="E266" s="60">
        <v>327</v>
      </c>
      <c r="F266" s="63"/>
      <c r="G266" s="75"/>
      <c r="H266" s="70">
        <f>F266+G266</f>
        <v>0</v>
      </c>
      <c r="I266" s="70"/>
      <c r="J266" s="70"/>
      <c r="K266" s="70">
        <f t="shared" si="38"/>
        <v>0</v>
      </c>
      <c r="L266" s="63"/>
      <c r="M266" s="36"/>
      <c r="N266" s="27">
        <f>L266+M266</f>
        <v>0</v>
      </c>
      <c r="O266" s="27"/>
      <c r="P266" s="27"/>
      <c r="Q266" s="27">
        <f t="shared" si="39"/>
        <v>0</v>
      </c>
    </row>
    <row r="267" spans="1:17" ht="30.75" hidden="1">
      <c r="A267" s="65" t="s">
        <v>38</v>
      </c>
      <c r="B267" s="61" t="s">
        <v>21</v>
      </c>
      <c r="C267" s="61" t="s">
        <v>10</v>
      </c>
      <c r="D267" s="61" t="s">
        <v>162</v>
      </c>
      <c r="E267" s="61" t="s">
        <v>72</v>
      </c>
      <c r="F267" s="63">
        <f t="shared" ref="F267:H268" si="40">F268</f>
        <v>0</v>
      </c>
      <c r="G267" s="75">
        <f t="shared" si="40"/>
        <v>0</v>
      </c>
      <c r="H267" s="75">
        <f t="shared" si="40"/>
        <v>0</v>
      </c>
      <c r="I267" s="75"/>
      <c r="J267" s="75">
        <f>J268</f>
        <v>0</v>
      </c>
      <c r="K267" s="70">
        <f t="shared" si="38"/>
        <v>0</v>
      </c>
      <c r="L267" s="63">
        <f t="shared" ref="L267:N268" si="41">L268</f>
        <v>0</v>
      </c>
      <c r="M267" s="36">
        <f t="shared" si="41"/>
        <v>0</v>
      </c>
      <c r="N267" s="36">
        <f t="shared" si="41"/>
        <v>0</v>
      </c>
      <c r="O267" s="36"/>
      <c r="P267" s="36">
        <f>P268</f>
        <v>0</v>
      </c>
      <c r="Q267" s="27">
        <f t="shared" si="39"/>
        <v>0</v>
      </c>
    </row>
    <row r="268" spans="1:17" ht="30.75" hidden="1">
      <c r="A268" s="68" t="s">
        <v>18</v>
      </c>
      <c r="B268" s="60" t="s">
        <v>21</v>
      </c>
      <c r="C268" s="60" t="s">
        <v>10</v>
      </c>
      <c r="D268" s="60" t="s">
        <v>163</v>
      </c>
      <c r="E268" s="60" t="s">
        <v>72</v>
      </c>
      <c r="F268" s="63">
        <f t="shared" si="40"/>
        <v>0</v>
      </c>
      <c r="G268" s="75">
        <f t="shared" si="40"/>
        <v>0</v>
      </c>
      <c r="H268" s="75">
        <f t="shared" si="40"/>
        <v>0</v>
      </c>
      <c r="I268" s="75"/>
      <c r="J268" s="75">
        <f>J269</f>
        <v>0</v>
      </c>
      <c r="K268" s="70">
        <f t="shared" si="38"/>
        <v>0</v>
      </c>
      <c r="L268" s="63">
        <f t="shared" si="41"/>
        <v>0</v>
      </c>
      <c r="M268" s="36">
        <f t="shared" si="41"/>
        <v>0</v>
      </c>
      <c r="N268" s="36">
        <f t="shared" si="41"/>
        <v>0</v>
      </c>
      <c r="O268" s="36"/>
      <c r="P268" s="36">
        <f>P269</f>
        <v>0</v>
      </c>
      <c r="Q268" s="27">
        <f t="shared" si="39"/>
        <v>0</v>
      </c>
    </row>
    <row r="269" spans="1:17" ht="30.75" hidden="1">
      <c r="A269" s="68" t="s">
        <v>141</v>
      </c>
      <c r="B269" s="60" t="s">
        <v>164</v>
      </c>
      <c r="C269" s="60" t="s">
        <v>10</v>
      </c>
      <c r="D269" s="60" t="s">
        <v>163</v>
      </c>
      <c r="E269" s="60" t="s">
        <v>142</v>
      </c>
      <c r="F269" s="63"/>
      <c r="G269" s="75"/>
      <c r="H269" s="70"/>
      <c r="I269" s="70"/>
      <c r="J269" s="70"/>
      <c r="K269" s="70">
        <f t="shared" si="38"/>
        <v>0</v>
      </c>
      <c r="L269" s="63"/>
      <c r="M269" s="36"/>
      <c r="N269" s="27"/>
      <c r="O269" s="27"/>
      <c r="P269" s="27"/>
      <c r="Q269" s="27">
        <f t="shared" si="39"/>
        <v>0</v>
      </c>
    </row>
    <row r="270" spans="1:17" s="7" customFormat="1" ht="15.75" hidden="1">
      <c r="A270" s="65" t="s">
        <v>165</v>
      </c>
      <c r="B270" s="61" t="s">
        <v>21</v>
      </c>
      <c r="C270" s="61" t="s">
        <v>20</v>
      </c>
      <c r="D270" s="61" t="s">
        <v>116</v>
      </c>
      <c r="E270" s="61" t="s">
        <v>72</v>
      </c>
      <c r="F270" s="63">
        <f>F271+F274+F277</f>
        <v>0</v>
      </c>
      <c r="G270" s="75"/>
      <c r="H270" s="70"/>
      <c r="I270" s="70"/>
      <c r="J270" s="70"/>
      <c r="K270" s="70">
        <f t="shared" si="38"/>
        <v>0</v>
      </c>
      <c r="L270" s="63">
        <f>L271+L274+L277</f>
        <v>0</v>
      </c>
      <c r="M270" s="42"/>
      <c r="N270" s="37"/>
      <c r="O270" s="37"/>
      <c r="P270" s="37"/>
      <c r="Q270" s="27">
        <f t="shared" si="39"/>
        <v>0</v>
      </c>
    </row>
    <row r="271" spans="1:17" ht="29.25" hidden="1" customHeight="1">
      <c r="A271" s="65" t="s">
        <v>38</v>
      </c>
      <c r="B271" s="61" t="s">
        <v>21</v>
      </c>
      <c r="C271" s="61" t="s">
        <v>20</v>
      </c>
      <c r="D271" s="61" t="s">
        <v>162</v>
      </c>
      <c r="E271" s="61" t="s">
        <v>72</v>
      </c>
      <c r="F271" s="63">
        <f>F272</f>
        <v>0</v>
      </c>
      <c r="G271" s="75">
        <f>G272</f>
        <v>0</v>
      </c>
      <c r="H271" s="70">
        <f>F271+G271</f>
        <v>0</v>
      </c>
      <c r="I271" s="70"/>
      <c r="J271" s="70"/>
      <c r="K271" s="70">
        <f t="shared" si="38"/>
        <v>0</v>
      </c>
      <c r="L271" s="63">
        <f>L272</f>
        <v>0</v>
      </c>
      <c r="M271" s="36">
        <f>M272</f>
        <v>0</v>
      </c>
      <c r="N271" s="27">
        <f>L271+M271</f>
        <v>0</v>
      </c>
      <c r="O271" s="27"/>
      <c r="P271" s="27"/>
      <c r="Q271" s="27">
        <f t="shared" si="39"/>
        <v>0</v>
      </c>
    </row>
    <row r="272" spans="1:17" ht="30.75" hidden="1">
      <c r="A272" s="68" t="s">
        <v>18</v>
      </c>
      <c r="B272" s="60" t="s">
        <v>21</v>
      </c>
      <c r="C272" s="60" t="s">
        <v>20</v>
      </c>
      <c r="D272" s="60" t="s">
        <v>163</v>
      </c>
      <c r="E272" s="60" t="s">
        <v>72</v>
      </c>
      <c r="F272" s="63">
        <f>F273</f>
        <v>0</v>
      </c>
      <c r="G272" s="75"/>
      <c r="H272" s="70">
        <f>F272+G272</f>
        <v>0</v>
      </c>
      <c r="I272" s="70"/>
      <c r="J272" s="70"/>
      <c r="K272" s="70">
        <f t="shared" si="38"/>
        <v>0</v>
      </c>
      <c r="L272" s="63">
        <f>L273</f>
        <v>0</v>
      </c>
      <c r="M272" s="36"/>
      <c r="N272" s="27">
        <f>L272+M272</f>
        <v>0</v>
      </c>
      <c r="O272" s="27"/>
      <c r="P272" s="27"/>
      <c r="Q272" s="27">
        <f t="shared" si="39"/>
        <v>0</v>
      </c>
    </row>
    <row r="273" spans="1:17" ht="30.75" hidden="1">
      <c r="A273" s="68" t="s">
        <v>141</v>
      </c>
      <c r="B273" s="60" t="s">
        <v>21</v>
      </c>
      <c r="C273" s="60" t="s">
        <v>20</v>
      </c>
      <c r="D273" s="60" t="s">
        <v>163</v>
      </c>
      <c r="E273" s="60" t="s">
        <v>142</v>
      </c>
      <c r="F273" s="63"/>
      <c r="G273" s="75"/>
      <c r="H273" s="70"/>
      <c r="I273" s="70"/>
      <c r="J273" s="70"/>
      <c r="K273" s="70"/>
      <c r="L273" s="63"/>
      <c r="M273" s="36"/>
      <c r="N273" s="27"/>
      <c r="O273" s="27"/>
      <c r="P273" s="27"/>
      <c r="Q273" s="27"/>
    </row>
    <row r="274" spans="1:17" ht="15.75" hidden="1">
      <c r="A274" s="65"/>
      <c r="B274" s="61"/>
      <c r="C274" s="61"/>
      <c r="D274" s="61"/>
      <c r="E274" s="61"/>
      <c r="F274" s="63"/>
      <c r="G274" s="75"/>
      <c r="H274" s="70"/>
      <c r="I274" s="70"/>
      <c r="J274" s="70"/>
      <c r="K274" s="70"/>
      <c r="L274" s="63"/>
      <c r="M274" s="36"/>
      <c r="N274" s="27"/>
      <c r="O274" s="27"/>
      <c r="P274" s="27"/>
      <c r="Q274" s="27"/>
    </row>
    <row r="275" spans="1:17" ht="15.75" hidden="1">
      <c r="A275" s="65"/>
      <c r="B275" s="61"/>
      <c r="C275" s="61"/>
      <c r="D275" s="61"/>
      <c r="E275" s="61"/>
      <c r="F275" s="63"/>
      <c r="G275" s="75"/>
      <c r="H275" s="70"/>
      <c r="I275" s="70"/>
      <c r="J275" s="70"/>
      <c r="K275" s="70"/>
      <c r="L275" s="63"/>
      <c r="M275" s="36"/>
      <c r="N275" s="27"/>
      <c r="O275" s="27"/>
      <c r="P275" s="27"/>
      <c r="Q275" s="27"/>
    </row>
    <row r="276" spans="1:17" ht="15.75" hidden="1">
      <c r="A276" s="65"/>
      <c r="B276" s="61"/>
      <c r="C276" s="61"/>
      <c r="D276" s="61"/>
      <c r="E276" s="61"/>
      <c r="F276" s="63"/>
      <c r="G276" s="75"/>
      <c r="H276" s="70"/>
      <c r="I276" s="70"/>
      <c r="J276" s="70"/>
      <c r="K276" s="70"/>
      <c r="L276" s="63"/>
      <c r="M276" s="36"/>
      <c r="N276" s="27"/>
      <c r="O276" s="27"/>
      <c r="P276" s="27"/>
      <c r="Q276" s="27"/>
    </row>
    <row r="277" spans="1:17" s="6" customFormat="1" ht="30.75" hidden="1">
      <c r="A277" s="68" t="s">
        <v>106</v>
      </c>
      <c r="B277" s="60" t="s">
        <v>21</v>
      </c>
      <c r="C277" s="60" t="s">
        <v>20</v>
      </c>
      <c r="D277" s="60" t="s">
        <v>146</v>
      </c>
      <c r="E277" s="60" t="s">
        <v>72</v>
      </c>
      <c r="F277" s="94">
        <f>F278</f>
        <v>0</v>
      </c>
      <c r="G277" s="96"/>
      <c r="H277" s="110"/>
      <c r="I277" s="110"/>
      <c r="J277" s="110"/>
      <c r="K277" s="70">
        <f t="shared" ref="K277:K290" si="42">F277+I277+J277</f>
        <v>0</v>
      </c>
      <c r="L277" s="94">
        <f>L278</f>
        <v>0</v>
      </c>
      <c r="M277" s="29"/>
      <c r="N277" s="28"/>
      <c r="O277" s="28"/>
      <c r="P277" s="28"/>
      <c r="Q277" s="27">
        <f t="shared" ref="Q277:Q290" si="43">L277+O277+P277</f>
        <v>0</v>
      </c>
    </row>
    <row r="278" spans="1:17" s="9" customFormat="1" ht="60.75" hidden="1">
      <c r="A278" s="65" t="s">
        <v>107</v>
      </c>
      <c r="B278" s="61" t="s">
        <v>21</v>
      </c>
      <c r="C278" s="61" t="s">
        <v>20</v>
      </c>
      <c r="D278" s="61" t="s">
        <v>166</v>
      </c>
      <c r="E278" s="61" t="s">
        <v>72</v>
      </c>
      <c r="F278" s="63">
        <f>F279</f>
        <v>0</v>
      </c>
      <c r="G278" s="75"/>
      <c r="H278" s="70"/>
      <c r="I278" s="70"/>
      <c r="J278" s="70"/>
      <c r="K278" s="70">
        <f t="shared" si="42"/>
        <v>0</v>
      </c>
      <c r="L278" s="63">
        <f>L279</f>
        <v>0</v>
      </c>
      <c r="M278" s="30"/>
      <c r="N278" s="27"/>
      <c r="O278" s="27"/>
      <c r="P278" s="27"/>
      <c r="Q278" s="27">
        <f t="shared" si="43"/>
        <v>0</v>
      </c>
    </row>
    <row r="279" spans="1:17" ht="30.75" hidden="1">
      <c r="A279" s="65" t="s">
        <v>141</v>
      </c>
      <c r="B279" s="61" t="s">
        <v>164</v>
      </c>
      <c r="C279" s="61" t="s">
        <v>20</v>
      </c>
      <c r="D279" s="61" t="s">
        <v>166</v>
      </c>
      <c r="E279" s="61" t="s">
        <v>142</v>
      </c>
      <c r="F279" s="63"/>
      <c r="G279" s="75"/>
      <c r="H279" s="70"/>
      <c r="I279" s="70"/>
      <c r="J279" s="70"/>
      <c r="K279" s="70">
        <f t="shared" si="42"/>
        <v>0</v>
      </c>
      <c r="L279" s="63"/>
      <c r="M279" s="36"/>
      <c r="N279" s="27"/>
      <c r="O279" s="27"/>
      <c r="P279" s="27"/>
      <c r="Q279" s="27">
        <f t="shared" si="43"/>
        <v>0</v>
      </c>
    </row>
    <row r="280" spans="1:17" s="6" customFormat="1" ht="15.75" hidden="1">
      <c r="A280" s="68" t="s">
        <v>167</v>
      </c>
      <c r="B280" s="60" t="s">
        <v>21</v>
      </c>
      <c r="C280" s="60" t="s">
        <v>15</v>
      </c>
      <c r="D280" s="60" t="s">
        <v>116</v>
      </c>
      <c r="E280" s="60" t="s">
        <v>72</v>
      </c>
      <c r="F280" s="94">
        <f>F281+F284</f>
        <v>0</v>
      </c>
      <c r="G280" s="96"/>
      <c r="H280" s="110"/>
      <c r="I280" s="110"/>
      <c r="J280" s="110"/>
      <c r="K280" s="70">
        <f t="shared" si="42"/>
        <v>0</v>
      </c>
      <c r="L280" s="94">
        <f>L281+L284</f>
        <v>0</v>
      </c>
      <c r="M280" s="29"/>
      <c r="N280" s="28"/>
      <c r="O280" s="28"/>
      <c r="P280" s="28"/>
      <c r="Q280" s="27">
        <f t="shared" si="43"/>
        <v>0</v>
      </c>
    </row>
    <row r="281" spans="1:17" ht="30.75" hidden="1">
      <c r="A281" s="65" t="s">
        <v>38</v>
      </c>
      <c r="B281" s="61" t="s">
        <v>21</v>
      </c>
      <c r="C281" s="61" t="s">
        <v>15</v>
      </c>
      <c r="D281" s="61" t="s">
        <v>162</v>
      </c>
      <c r="E281" s="61" t="s">
        <v>72</v>
      </c>
      <c r="F281" s="63">
        <f>F282</f>
        <v>0</v>
      </c>
      <c r="G281" s="75"/>
      <c r="H281" s="70"/>
      <c r="I281" s="70"/>
      <c r="J281" s="70"/>
      <c r="K281" s="70">
        <f t="shared" si="42"/>
        <v>0</v>
      </c>
      <c r="L281" s="63">
        <f>L282</f>
        <v>0</v>
      </c>
      <c r="M281" s="36"/>
      <c r="N281" s="27"/>
      <c r="O281" s="27"/>
      <c r="P281" s="27"/>
      <c r="Q281" s="27">
        <f t="shared" si="43"/>
        <v>0</v>
      </c>
    </row>
    <row r="282" spans="1:17" ht="30.75" hidden="1">
      <c r="A282" s="65" t="s">
        <v>18</v>
      </c>
      <c r="B282" s="61" t="s">
        <v>21</v>
      </c>
      <c r="C282" s="61" t="s">
        <v>15</v>
      </c>
      <c r="D282" s="61" t="s">
        <v>163</v>
      </c>
      <c r="E282" s="61" t="s">
        <v>72</v>
      </c>
      <c r="F282" s="63">
        <f>F283</f>
        <v>0</v>
      </c>
      <c r="G282" s="75"/>
      <c r="H282" s="70"/>
      <c r="I282" s="70"/>
      <c r="J282" s="70"/>
      <c r="K282" s="70">
        <f t="shared" si="42"/>
        <v>0</v>
      </c>
      <c r="L282" s="63">
        <f>L283</f>
        <v>0</v>
      </c>
      <c r="M282" s="36"/>
      <c r="N282" s="27"/>
      <c r="O282" s="27"/>
      <c r="P282" s="27"/>
      <c r="Q282" s="27">
        <f t="shared" si="43"/>
        <v>0</v>
      </c>
    </row>
    <row r="283" spans="1:17" ht="30.75" hidden="1">
      <c r="A283" s="65" t="s">
        <v>141</v>
      </c>
      <c r="B283" s="61" t="s">
        <v>21</v>
      </c>
      <c r="C283" s="61" t="s">
        <v>15</v>
      </c>
      <c r="D283" s="61" t="s">
        <v>163</v>
      </c>
      <c r="E283" s="61" t="s">
        <v>142</v>
      </c>
      <c r="F283" s="63"/>
      <c r="G283" s="75"/>
      <c r="H283" s="70"/>
      <c r="I283" s="70"/>
      <c r="J283" s="70"/>
      <c r="K283" s="70">
        <f t="shared" si="42"/>
        <v>0</v>
      </c>
      <c r="L283" s="63"/>
      <c r="M283" s="36"/>
      <c r="N283" s="27"/>
      <c r="O283" s="27"/>
      <c r="P283" s="27"/>
      <c r="Q283" s="27">
        <f t="shared" si="43"/>
        <v>0</v>
      </c>
    </row>
    <row r="284" spans="1:17" ht="30.75" hidden="1">
      <c r="A284" s="65" t="s">
        <v>106</v>
      </c>
      <c r="B284" s="61" t="s">
        <v>21</v>
      </c>
      <c r="C284" s="61" t="s">
        <v>15</v>
      </c>
      <c r="D284" s="61" t="s">
        <v>146</v>
      </c>
      <c r="E284" s="61" t="s">
        <v>72</v>
      </c>
      <c r="F284" s="63">
        <f>F285</f>
        <v>0</v>
      </c>
      <c r="G284" s="75"/>
      <c r="H284" s="70"/>
      <c r="I284" s="70"/>
      <c r="J284" s="70"/>
      <c r="K284" s="70">
        <f t="shared" si="42"/>
        <v>0</v>
      </c>
      <c r="L284" s="63">
        <f>L285</f>
        <v>0</v>
      </c>
      <c r="M284" s="36"/>
      <c r="N284" s="27"/>
      <c r="O284" s="27"/>
      <c r="P284" s="27"/>
      <c r="Q284" s="27">
        <f t="shared" si="43"/>
        <v>0</v>
      </c>
    </row>
    <row r="285" spans="1:17" ht="60.75" hidden="1">
      <c r="A285" s="68" t="s">
        <v>107</v>
      </c>
      <c r="B285" s="61" t="s">
        <v>21</v>
      </c>
      <c r="C285" s="61" t="s">
        <v>15</v>
      </c>
      <c r="D285" s="61" t="s">
        <v>166</v>
      </c>
      <c r="E285" s="61" t="s">
        <v>72</v>
      </c>
      <c r="F285" s="63">
        <f>F286</f>
        <v>0</v>
      </c>
      <c r="G285" s="75"/>
      <c r="H285" s="70"/>
      <c r="I285" s="70"/>
      <c r="J285" s="70"/>
      <c r="K285" s="70">
        <f t="shared" si="42"/>
        <v>0</v>
      </c>
      <c r="L285" s="63">
        <f>L286</f>
        <v>0</v>
      </c>
      <c r="M285" s="36"/>
      <c r="N285" s="27"/>
      <c r="O285" s="27"/>
      <c r="P285" s="27"/>
      <c r="Q285" s="27">
        <f t="shared" si="43"/>
        <v>0</v>
      </c>
    </row>
    <row r="286" spans="1:17" ht="30.75" hidden="1">
      <c r="A286" s="65" t="s">
        <v>141</v>
      </c>
      <c r="B286" s="61" t="s">
        <v>164</v>
      </c>
      <c r="C286" s="61" t="s">
        <v>15</v>
      </c>
      <c r="D286" s="61" t="s">
        <v>166</v>
      </c>
      <c r="E286" s="61" t="s">
        <v>142</v>
      </c>
      <c r="F286" s="63"/>
      <c r="G286" s="75"/>
      <c r="H286" s="70"/>
      <c r="I286" s="70"/>
      <c r="J286" s="70"/>
      <c r="K286" s="70">
        <f t="shared" si="42"/>
        <v>0</v>
      </c>
      <c r="L286" s="63"/>
      <c r="M286" s="36"/>
      <c r="N286" s="27"/>
      <c r="O286" s="27"/>
      <c r="P286" s="27"/>
      <c r="Q286" s="27">
        <f t="shared" si="43"/>
        <v>0</v>
      </c>
    </row>
    <row r="287" spans="1:17" ht="15.75" hidden="1">
      <c r="A287" s="65" t="s">
        <v>168</v>
      </c>
      <c r="B287" s="61" t="s">
        <v>21</v>
      </c>
      <c r="C287" s="61" t="s">
        <v>24</v>
      </c>
      <c r="D287" s="61" t="s">
        <v>116</v>
      </c>
      <c r="E287" s="61" t="s">
        <v>72</v>
      </c>
      <c r="F287" s="63">
        <f>F288</f>
        <v>0</v>
      </c>
      <c r="G287" s="75"/>
      <c r="H287" s="70"/>
      <c r="I287" s="70"/>
      <c r="J287" s="70"/>
      <c r="K287" s="70">
        <f t="shared" si="42"/>
        <v>0</v>
      </c>
      <c r="L287" s="63">
        <f>L288</f>
        <v>0</v>
      </c>
      <c r="M287" s="36"/>
      <c r="N287" s="27"/>
      <c r="O287" s="27"/>
      <c r="P287" s="27"/>
      <c r="Q287" s="27">
        <f t="shared" si="43"/>
        <v>0</v>
      </c>
    </row>
    <row r="288" spans="1:17" ht="30.75" hidden="1">
      <c r="A288" s="65" t="s">
        <v>169</v>
      </c>
      <c r="B288" s="61" t="s">
        <v>21</v>
      </c>
      <c r="C288" s="61" t="s">
        <v>24</v>
      </c>
      <c r="D288" s="61" t="s">
        <v>171</v>
      </c>
      <c r="E288" s="61" t="s">
        <v>72</v>
      </c>
      <c r="F288" s="63">
        <f>F289</f>
        <v>0</v>
      </c>
      <c r="G288" s="75"/>
      <c r="H288" s="70"/>
      <c r="I288" s="70"/>
      <c r="J288" s="70"/>
      <c r="K288" s="70">
        <f t="shared" si="42"/>
        <v>0</v>
      </c>
      <c r="L288" s="63">
        <f>L289</f>
        <v>0</v>
      </c>
      <c r="M288" s="36"/>
      <c r="N288" s="27"/>
      <c r="O288" s="27"/>
      <c r="P288" s="27"/>
      <c r="Q288" s="27">
        <f t="shared" si="43"/>
        <v>0</v>
      </c>
    </row>
    <row r="289" spans="1:17" ht="30.75" hidden="1">
      <c r="A289" s="65" t="s">
        <v>170</v>
      </c>
      <c r="B289" s="61" t="s">
        <v>21</v>
      </c>
      <c r="C289" s="61" t="s">
        <v>24</v>
      </c>
      <c r="D289" s="61" t="s">
        <v>172</v>
      </c>
      <c r="E289" s="61" t="s">
        <v>72</v>
      </c>
      <c r="F289" s="63">
        <f>F290</f>
        <v>0</v>
      </c>
      <c r="G289" s="75"/>
      <c r="H289" s="70"/>
      <c r="I289" s="70"/>
      <c r="J289" s="70"/>
      <c r="K289" s="70">
        <f t="shared" si="42"/>
        <v>0</v>
      </c>
      <c r="L289" s="63">
        <f>L290</f>
        <v>0</v>
      </c>
      <c r="M289" s="36"/>
      <c r="N289" s="27"/>
      <c r="O289" s="27"/>
      <c r="P289" s="27"/>
      <c r="Q289" s="27">
        <f t="shared" si="43"/>
        <v>0</v>
      </c>
    </row>
    <row r="290" spans="1:17" ht="30.75" hidden="1">
      <c r="A290" s="65" t="s">
        <v>122</v>
      </c>
      <c r="B290" s="61" t="s">
        <v>21</v>
      </c>
      <c r="C290" s="61" t="s">
        <v>24</v>
      </c>
      <c r="D290" s="61" t="s">
        <v>172</v>
      </c>
      <c r="E290" s="61" t="s">
        <v>124</v>
      </c>
      <c r="F290" s="63"/>
      <c r="G290" s="75"/>
      <c r="H290" s="70"/>
      <c r="I290" s="70"/>
      <c r="J290" s="70"/>
      <c r="K290" s="70">
        <f t="shared" si="42"/>
        <v>0</v>
      </c>
      <c r="L290" s="63"/>
      <c r="M290" s="36"/>
      <c r="N290" s="27"/>
      <c r="O290" s="27"/>
      <c r="P290" s="27"/>
      <c r="Q290" s="27">
        <f t="shared" si="43"/>
        <v>0</v>
      </c>
    </row>
    <row r="291" spans="1:17" ht="25.5" hidden="1" customHeight="1">
      <c r="A291" s="65"/>
      <c r="B291" s="61"/>
      <c r="C291" s="61"/>
      <c r="D291" s="61"/>
      <c r="E291" s="61"/>
      <c r="F291" s="63"/>
      <c r="G291" s="75"/>
      <c r="H291" s="75"/>
      <c r="I291" s="75"/>
      <c r="J291" s="75"/>
      <c r="K291" s="70"/>
      <c r="L291" s="63"/>
      <c r="M291" s="36"/>
      <c r="N291" s="36"/>
      <c r="O291" s="36"/>
      <c r="P291" s="36"/>
      <c r="Q291" s="27"/>
    </row>
    <row r="292" spans="1:17" ht="15.75" hidden="1">
      <c r="A292" s="65"/>
      <c r="B292" s="61"/>
      <c r="C292" s="61"/>
      <c r="D292" s="61"/>
      <c r="E292" s="61"/>
      <c r="F292" s="63"/>
      <c r="G292" s="75"/>
      <c r="H292" s="75"/>
      <c r="I292" s="75"/>
      <c r="J292" s="75"/>
      <c r="K292" s="70"/>
      <c r="L292" s="63"/>
      <c r="M292" s="36"/>
      <c r="N292" s="36"/>
      <c r="O292" s="36"/>
      <c r="P292" s="36"/>
      <c r="Q292" s="27"/>
    </row>
    <row r="293" spans="1:17" ht="15.75" hidden="1">
      <c r="A293" s="65"/>
      <c r="B293" s="61"/>
      <c r="C293" s="61"/>
      <c r="D293" s="61"/>
      <c r="E293" s="61"/>
      <c r="F293" s="63"/>
      <c r="G293" s="75"/>
      <c r="H293" s="70"/>
      <c r="I293" s="70"/>
      <c r="J293" s="70"/>
      <c r="K293" s="70"/>
      <c r="L293" s="63"/>
      <c r="M293" s="36"/>
      <c r="N293" s="27"/>
      <c r="O293" s="27"/>
      <c r="P293" s="27"/>
      <c r="Q293" s="27"/>
    </row>
    <row r="294" spans="1:17" ht="15.75" hidden="1">
      <c r="A294" s="65"/>
      <c r="B294" s="61"/>
      <c r="C294" s="61"/>
      <c r="D294" s="61"/>
      <c r="E294" s="61"/>
      <c r="F294" s="63"/>
      <c r="G294" s="75"/>
      <c r="H294" s="70"/>
      <c r="I294" s="70"/>
      <c r="J294" s="70"/>
      <c r="K294" s="70"/>
      <c r="L294" s="63"/>
      <c r="M294" s="36"/>
      <c r="N294" s="27"/>
      <c r="O294" s="27"/>
      <c r="P294" s="27"/>
      <c r="Q294" s="27"/>
    </row>
    <row r="295" spans="1:17" ht="15.75" hidden="1">
      <c r="A295" s="68"/>
      <c r="B295" s="60"/>
      <c r="C295" s="60"/>
      <c r="D295" s="60"/>
      <c r="E295" s="60"/>
      <c r="F295" s="63"/>
      <c r="G295" s="75"/>
      <c r="H295" s="70"/>
      <c r="I295" s="70"/>
      <c r="J295" s="70"/>
      <c r="K295" s="70">
        <f t="shared" ref="K295:K314" si="44">F295+I295+J295</f>
        <v>0</v>
      </c>
      <c r="L295" s="63"/>
      <c r="M295" s="36"/>
      <c r="N295" s="27"/>
      <c r="O295" s="27"/>
      <c r="P295" s="27"/>
      <c r="Q295" s="27">
        <f t="shared" ref="Q295:Q314" si="45">L295+O295+P295</f>
        <v>0</v>
      </c>
    </row>
    <row r="296" spans="1:17" s="9" customFormat="1" ht="24" hidden="1" customHeight="1">
      <c r="A296" s="65"/>
      <c r="B296" s="61"/>
      <c r="C296" s="61"/>
      <c r="D296" s="61"/>
      <c r="E296" s="61"/>
      <c r="F296" s="63"/>
      <c r="G296" s="75"/>
      <c r="H296" s="75"/>
      <c r="I296" s="75"/>
      <c r="J296" s="75"/>
      <c r="K296" s="70">
        <f t="shared" si="44"/>
        <v>0</v>
      </c>
      <c r="L296" s="63"/>
      <c r="M296" s="30"/>
      <c r="N296" s="30"/>
      <c r="O296" s="30"/>
      <c r="P296" s="30"/>
      <c r="Q296" s="27">
        <f t="shared" si="45"/>
        <v>0</v>
      </c>
    </row>
    <row r="297" spans="1:17" ht="15.75" hidden="1">
      <c r="A297" s="68"/>
      <c r="B297" s="60"/>
      <c r="C297" s="60"/>
      <c r="D297" s="60"/>
      <c r="E297" s="60"/>
      <c r="F297" s="63"/>
      <c r="G297" s="75"/>
      <c r="H297" s="70"/>
      <c r="I297" s="70"/>
      <c r="J297" s="70"/>
      <c r="K297" s="70">
        <f t="shared" si="44"/>
        <v>0</v>
      </c>
      <c r="L297" s="63"/>
      <c r="M297" s="36"/>
      <c r="N297" s="27"/>
      <c r="O297" s="27"/>
      <c r="P297" s="27"/>
      <c r="Q297" s="27">
        <f t="shared" si="45"/>
        <v>0</v>
      </c>
    </row>
    <row r="298" spans="1:17" ht="15.75" hidden="1">
      <c r="A298" s="68"/>
      <c r="B298" s="60"/>
      <c r="C298" s="60"/>
      <c r="D298" s="60"/>
      <c r="E298" s="60"/>
      <c r="F298" s="63">
        <f>F299</f>
        <v>0</v>
      </c>
      <c r="G298" s="75"/>
      <c r="H298" s="70"/>
      <c r="I298" s="70"/>
      <c r="J298" s="70"/>
      <c r="K298" s="70">
        <f t="shared" si="44"/>
        <v>0</v>
      </c>
      <c r="L298" s="63"/>
      <c r="M298" s="36"/>
      <c r="N298" s="27"/>
      <c r="O298" s="27"/>
      <c r="P298" s="27"/>
      <c r="Q298" s="27">
        <f t="shared" si="45"/>
        <v>0</v>
      </c>
    </row>
    <row r="299" spans="1:17" ht="15.75" hidden="1">
      <c r="A299" s="68"/>
      <c r="B299" s="60"/>
      <c r="C299" s="60"/>
      <c r="D299" s="60"/>
      <c r="E299" s="60"/>
      <c r="F299" s="63"/>
      <c r="G299" s="75"/>
      <c r="H299" s="70">
        <f>F299+G299</f>
        <v>0</v>
      </c>
      <c r="I299" s="70"/>
      <c r="J299" s="70"/>
      <c r="K299" s="70">
        <f t="shared" si="44"/>
        <v>0</v>
      </c>
      <c r="L299" s="63"/>
      <c r="M299" s="36"/>
      <c r="N299" s="27">
        <f>L299+M299</f>
        <v>0</v>
      </c>
      <c r="O299" s="27"/>
      <c r="P299" s="27"/>
      <c r="Q299" s="27">
        <f t="shared" si="45"/>
        <v>0</v>
      </c>
    </row>
    <row r="300" spans="1:17" ht="15.75" hidden="1">
      <c r="A300" s="65" t="s">
        <v>40</v>
      </c>
      <c r="B300" s="61" t="s">
        <v>21</v>
      </c>
      <c r="C300" s="61" t="s">
        <v>20</v>
      </c>
      <c r="D300" s="61">
        <v>0</v>
      </c>
      <c r="E300" s="61">
        <v>0</v>
      </c>
      <c r="F300" s="63">
        <f>F301</f>
        <v>0</v>
      </c>
      <c r="G300" s="75">
        <f>G301</f>
        <v>0</v>
      </c>
      <c r="H300" s="70">
        <f>F300+G300</f>
        <v>0</v>
      </c>
      <c r="I300" s="70"/>
      <c r="J300" s="70"/>
      <c r="K300" s="70">
        <f t="shared" si="44"/>
        <v>0</v>
      </c>
      <c r="L300" s="63">
        <f>L301</f>
        <v>0</v>
      </c>
      <c r="M300" s="36">
        <f>M301</f>
        <v>0</v>
      </c>
      <c r="N300" s="27">
        <f>L300+M300</f>
        <v>0</v>
      </c>
      <c r="O300" s="27"/>
      <c r="P300" s="27"/>
      <c r="Q300" s="27">
        <f t="shared" si="45"/>
        <v>0</v>
      </c>
    </row>
    <row r="301" spans="1:17" ht="30.75" hidden="1">
      <c r="A301" s="65" t="s">
        <v>41</v>
      </c>
      <c r="B301" s="61" t="s">
        <v>21</v>
      </c>
      <c r="C301" s="61" t="s">
        <v>20</v>
      </c>
      <c r="D301" s="61" t="s">
        <v>42</v>
      </c>
      <c r="E301" s="57">
        <v>0</v>
      </c>
      <c r="F301" s="63">
        <f>F302</f>
        <v>0</v>
      </c>
      <c r="G301" s="75">
        <f>G302</f>
        <v>0</v>
      </c>
      <c r="H301" s="70">
        <f>F301+G301</f>
        <v>0</v>
      </c>
      <c r="I301" s="70"/>
      <c r="J301" s="70"/>
      <c r="K301" s="70">
        <f t="shared" si="44"/>
        <v>0</v>
      </c>
      <c r="L301" s="63">
        <f>L302</f>
        <v>0</v>
      </c>
      <c r="M301" s="36">
        <f>M302</f>
        <v>0</v>
      </c>
      <c r="N301" s="27">
        <f>L301+M301</f>
        <v>0</v>
      </c>
      <c r="O301" s="27"/>
      <c r="P301" s="27"/>
      <c r="Q301" s="27">
        <f t="shared" si="45"/>
        <v>0</v>
      </c>
    </row>
    <row r="302" spans="1:17" ht="30.75" hidden="1">
      <c r="A302" s="68" t="s">
        <v>36</v>
      </c>
      <c r="B302" s="60" t="s">
        <v>21</v>
      </c>
      <c r="C302" s="60" t="s">
        <v>20</v>
      </c>
      <c r="D302" s="60" t="s">
        <v>42</v>
      </c>
      <c r="E302" s="60" t="s">
        <v>39</v>
      </c>
      <c r="F302" s="63"/>
      <c r="G302" s="75"/>
      <c r="H302" s="70">
        <f>F302+G302</f>
        <v>0</v>
      </c>
      <c r="I302" s="70"/>
      <c r="J302" s="70"/>
      <c r="K302" s="70">
        <f t="shared" si="44"/>
        <v>0</v>
      </c>
      <c r="L302" s="63"/>
      <c r="M302" s="36"/>
      <c r="N302" s="27">
        <f>L302+M302</f>
        <v>0</v>
      </c>
      <c r="O302" s="27"/>
      <c r="P302" s="27"/>
      <c r="Q302" s="27">
        <f t="shared" si="45"/>
        <v>0</v>
      </c>
    </row>
    <row r="303" spans="1:17" ht="30.75" hidden="1">
      <c r="A303" s="68" t="s">
        <v>104</v>
      </c>
      <c r="B303" s="60" t="s">
        <v>21</v>
      </c>
      <c r="C303" s="60" t="s">
        <v>15</v>
      </c>
      <c r="D303" s="60"/>
      <c r="E303" s="60"/>
      <c r="F303" s="63">
        <f>F306</f>
        <v>0</v>
      </c>
      <c r="G303" s="75">
        <f>G306+G304</f>
        <v>0</v>
      </c>
      <c r="H303" s="70">
        <f>F303+G303</f>
        <v>0</v>
      </c>
      <c r="I303" s="70"/>
      <c r="J303" s="70"/>
      <c r="K303" s="70">
        <f t="shared" si="44"/>
        <v>0</v>
      </c>
      <c r="L303" s="63">
        <f>L306</f>
        <v>0</v>
      </c>
      <c r="M303" s="36">
        <f>M306+M304</f>
        <v>0</v>
      </c>
      <c r="N303" s="27">
        <f>L303+M303</f>
        <v>0</v>
      </c>
      <c r="O303" s="27"/>
      <c r="P303" s="27"/>
      <c r="Q303" s="27">
        <f t="shared" si="45"/>
        <v>0</v>
      </c>
    </row>
    <row r="304" spans="1:17" ht="30.75" hidden="1">
      <c r="A304" s="68" t="s">
        <v>108</v>
      </c>
      <c r="B304" s="60" t="s">
        <v>21</v>
      </c>
      <c r="C304" s="60" t="s">
        <v>15</v>
      </c>
      <c r="D304" s="60" t="s">
        <v>71</v>
      </c>
      <c r="E304" s="60"/>
      <c r="F304" s="63">
        <f>F305</f>
        <v>0</v>
      </c>
      <c r="G304" s="75">
        <f>G305</f>
        <v>0</v>
      </c>
      <c r="H304" s="70">
        <f>H305</f>
        <v>0</v>
      </c>
      <c r="I304" s="70"/>
      <c r="J304" s="70"/>
      <c r="K304" s="70">
        <f t="shared" si="44"/>
        <v>0</v>
      </c>
      <c r="L304" s="63">
        <f>L305</f>
        <v>0</v>
      </c>
      <c r="M304" s="36">
        <f>M305</f>
        <v>0</v>
      </c>
      <c r="N304" s="27">
        <f>N305</f>
        <v>0</v>
      </c>
      <c r="O304" s="27"/>
      <c r="P304" s="27"/>
      <c r="Q304" s="27">
        <f t="shared" si="45"/>
        <v>0</v>
      </c>
    </row>
    <row r="305" spans="1:17" ht="30.75" hidden="1">
      <c r="A305" s="68" t="s">
        <v>74</v>
      </c>
      <c r="B305" s="60" t="s">
        <v>21</v>
      </c>
      <c r="C305" s="60" t="s">
        <v>15</v>
      </c>
      <c r="D305" s="60" t="s">
        <v>71</v>
      </c>
      <c r="E305" s="60" t="s">
        <v>73</v>
      </c>
      <c r="F305" s="63"/>
      <c r="G305" s="75"/>
      <c r="H305" s="70">
        <f>F305+G305</f>
        <v>0</v>
      </c>
      <c r="I305" s="70"/>
      <c r="J305" s="70"/>
      <c r="K305" s="70">
        <f t="shared" si="44"/>
        <v>0</v>
      </c>
      <c r="L305" s="63"/>
      <c r="M305" s="36"/>
      <c r="N305" s="27">
        <f>L305+M305</f>
        <v>0</v>
      </c>
      <c r="O305" s="27"/>
      <c r="P305" s="27"/>
      <c r="Q305" s="27">
        <f t="shared" si="45"/>
        <v>0</v>
      </c>
    </row>
    <row r="306" spans="1:17" ht="63.75" hidden="1" customHeight="1" thickBot="1">
      <c r="A306" s="68" t="s">
        <v>105</v>
      </c>
      <c r="B306" s="60" t="s">
        <v>21</v>
      </c>
      <c r="C306" s="60" t="s">
        <v>15</v>
      </c>
      <c r="D306" s="60" t="s">
        <v>55</v>
      </c>
      <c r="E306" s="60"/>
      <c r="F306" s="63">
        <f>F307</f>
        <v>0</v>
      </c>
      <c r="G306" s="75">
        <f>G307</f>
        <v>0</v>
      </c>
      <c r="H306" s="70">
        <f>F306+G306</f>
        <v>0</v>
      </c>
      <c r="I306" s="70"/>
      <c r="J306" s="70"/>
      <c r="K306" s="70">
        <f t="shared" si="44"/>
        <v>0</v>
      </c>
      <c r="L306" s="63">
        <f>L307</f>
        <v>0</v>
      </c>
      <c r="M306" s="36">
        <f>M307</f>
        <v>0</v>
      </c>
      <c r="N306" s="27">
        <f>L306+M306</f>
        <v>0</v>
      </c>
      <c r="O306" s="27"/>
      <c r="P306" s="27"/>
      <c r="Q306" s="27">
        <f t="shared" si="45"/>
        <v>0</v>
      </c>
    </row>
    <row r="307" spans="1:17" ht="30.75" hidden="1">
      <c r="A307" s="68" t="s">
        <v>18</v>
      </c>
      <c r="B307" s="60" t="s">
        <v>21</v>
      </c>
      <c r="C307" s="60" t="s">
        <v>15</v>
      </c>
      <c r="D307" s="60" t="s">
        <v>55</v>
      </c>
      <c r="E307" s="60" t="s">
        <v>19</v>
      </c>
      <c r="F307" s="63">
        <v>0</v>
      </c>
      <c r="G307" s="75"/>
      <c r="H307" s="70">
        <f>F307+G307</f>
        <v>0</v>
      </c>
      <c r="I307" s="70"/>
      <c r="J307" s="70"/>
      <c r="K307" s="70">
        <f t="shared" si="44"/>
        <v>0</v>
      </c>
      <c r="L307" s="63">
        <v>0</v>
      </c>
      <c r="M307" s="36"/>
      <c r="N307" s="27">
        <f>L307+M307</f>
        <v>0</v>
      </c>
      <c r="O307" s="27"/>
      <c r="P307" s="27"/>
      <c r="Q307" s="27">
        <f t="shared" si="45"/>
        <v>0</v>
      </c>
    </row>
    <row r="308" spans="1:17" ht="15.75" hidden="1">
      <c r="A308" s="65" t="s">
        <v>43</v>
      </c>
      <c r="B308" s="61">
        <v>10</v>
      </c>
      <c r="C308" s="61" t="s">
        <v>20</v>
      </c>
      <c r="D308" s="61" t="s">
        <v>116</v>
      </c>
      <c r="E308" s="61" t="s">
        <v>72</v>
      </c>
      <c r="F308" s="63">
        <f t="shared" ref="F308:H309" si="46">F309</f>
        <v>0</v>
      </c>
      <c r="G308" s="75">
        <f t="shared" si="46"/>
        <v>0</v>
      </c>
      <c r="H308" s="75">
        <f t="shared" si="46"/>
        <v>0</v>
      </c>
      <c r="I308" s="75"/>
      <c r="J308" s="75">
        <f>J309</f>
        <v>0</v>
      </c>
      <c r="K308" s="70">
        <f t="shared" si="44"/>
        <v>0</v>
      </c>
      <c r="L308" s="63">
        <f t="shared" ref="L308:N309" si="47">L309</f>
        <v>0</v>
      </c>
      <c r="M308" s="36">
        <f t="shared" si="47"/>
        <v>0</v>
      </c>
      <c r="N308" s="36">
        <f t="shared" si="47"/>
        <v>0</v>
      </c>
      <c r="O308" s="36"/>
      <c r="P308" s="36">
        <f>P309</f>
        <v>0</v>
      </c>
      <c r="Q308" s="27">
        <f t="shared" si="45"/>
        <v>0</v>
      </c>
    </row>
    <row r="309" spans="1:17" ht="30.75" hidden="1">
      <c r="A309" s="65" t="s">
        <v>56</v>
      </c>
      <c r="B309" s="61" t="s">
        <v>22</v>
      </c>
      <c r="C309" s="61" t="s">
        <v>20</v>
      </c>
      <c r="D309" s="61" t="s">
        <v>174</v>
      </c>
      <c r="E309" s="61" t="s">
        <v>72</v>
      </c>
      <c r="F309" s="63">
        <f t="shared" si="46"/>
        <v>0</v>
      </c>
      <c r="G309" s="75">
        <f t="shared" si="46"/>
        <v>0</v>
      </c>
      <c r="H309" s="75">
        <f t="shared" si="46"/>
        <v>0</v>
      </c>
      <c r="I309" s="75"/>
      <c r="J309" s="75">
        <f>J310</f>
        <v>0</v>
      </c>
      <c r="K309" s="70">
        <f t="shared" si="44"/>
        <v>0</v>
      </c>
      <c r="L309" s="63">
        <f t="shared" si="47"/>
        <v>0</v>
      </c>
      <c r="M309" s="36">
        <f t="shared" si="47"/>
        <v>0</v>
      </c>
      <c r="N309" s="36">
        <f t="shared" si="47"/>
        <v>0</v>
      </c>
      <c r="O309" s="36"/>
      <c r="P309" s="36">
        <f>P310</f>
        <v>0</v>
      </c>
      <c r="Q309" s="27">
        <f t="shared" si="45"/>
        <v>0</v>
      </c>
    </row>
    <row r="310" spans="1:17" ht="30.75" hidden="1">
      <c r="A310" s="68" t="s">
        <v>18</v>
      </c>
      <c r="B310" s="60" t="s">
        <v>22</v>
      </c>
      <c r="C310" s="60" t="s">
        <v>20</v>
      </c>
      <c r="D310" s="60" t="s">
        <v>175</v>
      </c>
      <c r="E310" s="60" t="s">
        <v>72</v>
      </c>
      <c r="F310" s="63">
        <f>F313</f>
        <v>0</v>
      </c>
      <c r="G310" s="75">
        <f>G313</f>
        <v>0</v>
      </c>
      <c r="H310" s="75">
        <f>H313</f>
        <v>0</v>
      </c>
      <c r="I310" s="75"/>
      <c r="J310" s="75">
        <f>J313</f>
        <v>0</v>
      </c>
      <c r="K310" s="70">
        <f t="shared" si="44"/>
        <v>0</v>
      </c>
      <c r="L310" s="63">
        <f>L313</f>
        <v>0</v>
      </c>
      <c r="M310" s="36">
        <f>M313</f>
        <v>0</v>
      </c>
      <c r="N310" s="36">
        <f>N313</f>
        <v>0</v>
      </c>
      <c r="O310" s="36"/>
      <c r="P310" s="36">
        <f>P313</f>
        <v>0</v>
      </c>
      <c r="Q310" s="27">
        <f t="shared" si="45"/>
        <v>0</v>
      </c>
    </row>
    <row r="311" spans="1:17" ht="21.75" hidden="1" customHeight="1" thickBot="1">
      <c r="A311" s="65" t="s">
        <v>44</v>
      </c>
      <c r="B311" s="60" t="s">
        <v>22</v>
      </c>
      <c r="C311" s="60" t="s">
        <v>20</v>
      </c>
      <c r="D311" s="60" t="s">
        <v>45</v>
      </c>
      <c r="E311" s="60">
        <v>0</v>
      </c>
      <c r="F311" s="63"/>
      <c r="G311" s="75"/>
      <c r="H311" s="70">
        <f>F311+G311</f>
        <v>0</v>
      </c>
      <c r="I311" s="70"/>
      <c r="J311" s="70"/>
      <c r="K311" s="70">
        <f t="shared" si="44"/>
        <v>0</v>
      </c>
      <c r="L311" s="63"/>
      <c r="M311" s="36"/>
      <c r="N311" s="27">
        <f>L311+M311</f>
        <v>0</v>
      </c>
      <c r="O311" s="27"/>
      <c r="P311" s="27"/>
      <c r="Q311" s="27">
        <f t="shared" si="45"/>
        <v>0</v>
      </c>
    </row>
    <row r="312" spans="1:17" ht="49.9" hidden="1" customHeight="1" thickBot="1">
      <c r="A312" s="68" t="s">
        <v>46</v>
      </c>
      <c r="B312" s="61" t="s">
        <v>22</v>
      </c>
      <c r="C312" s="61" t="s">
        <v>20</v>
      </c>
      <c r="D312" s="61" t="s">
        <v>45</v>
      </c>
      <c r="E312" s="61" t="s">
        <v>47</v>
      </c>
      <c r="F312" s="63"/>
      <c r="G312" s="75"/>
      <c r="H312" s="70">
        <f>F312+G312</f>
        <v>0</v>
      </c>
      <c r="I312" s="70"/>
      <c r="J312" s="70"/>
      <c r="K312" s="70">
        <f t="shared" si="44"/>
        <v>0</v>
      </c>
      <c r="L312" s="63"/>
      <c r="M312" s="36"/>
      <c r="N312" s="27">
        <f>L312+M312</f>
        <v>0</v>
      </c>
      <c r="O312" s="27"/>
      <c r="P312" s="27"/>
      <c r="Q312" s="27">
        <f t="shared" si="45"/>
        <v>0</v>
      </c>
    </row>
    <row r="313" spans="1:17" ht="19.5" hidden="1" customHeight="1">
      <c r="A313" s="68" t="s">
        <v>141</v>
      </c>
      <c r="B313" s="61" t="s">
        <v>176</v>
      </c>
      <c r="C313" s="61" t="s">
        <v>20</v>
      </c>
      <c r="D313" s="61" t="s">
        <v>177</v>
      </c>
      <c r="E313" s="61" t="s">
        <v>142</v>
      </c>
      <c r="F313" s="63"/>
      <c r="G313" s="75"/>
      <c r="H313" s="70"/>
      <c r="I313" s="70"/>
      <c r="J313" s="70"/>
      <c r="K313" s="70">
        <f t="shared" si="44"/>
        <v>0</v>
      </c>
      <c r="L313" s="63"/>
      <c r="M313" s="36"/>
      <c r="N313" s="27"/>
      <c r="O313" s="27"/>
      <c r="P313" s="27"/>
      <c r="Q313" s="27">
        <f t="shared" si="45"/>
        <v>0</v>
      </c>
    </row>
    <row r="314" spans="1:17" ht="17.25" hidden="1" customHeight="1">
      <c r="A314" s="67" t="s">
        <v>100</v>
      </c>
      <c r="B314" s="61" t="s">
        <v>22</v>
      </c>
      <c r="C314" s="61" t="s">
        <v>62</v>
      </c>
      <c r="D314" s="61" t="s">
        <v>116</v>
      </c>
      <c r="E314" s="61" t="s">
        <v>72</v>
      </c>
      <c r="F314" s="63">
        <f>F321</f>
        <v>0</v>
      </c>
      <c r="G314" s="75">
        <f>G316+G319+G321+G323+G325</f>
        <v>0</v>
      </c>
      <c r="H314" s="75">
        <f>H316+H319+H321+H323+H325</f>
        <v>0</v>
      </c>
      <c r="I314" s="75"/>
      <c r="J314" s="75">
        <f>J316+J319+J321+J323+J325</f>
        <v>0</v>
      </c>
      <c r="K314" s="70">
        <f t="shared" si="44"/>
        <v>0</v>
      </c>
      <c r="L314" s="63">
        <f>L321</f>
        <v>0</v>
      </c>
      <c r="M314" s="36">
        <f>M316+M319+M321+M323+M325</f>
        <v>0</v>
      </c>
      <c r="N314" s="36">
        <f>N316+N319+N321+N323+N325</f>
        <v>0</v>
      </c>
      <c r="O314" s="36"/>
      <c r="P314" s="36">
        <f>P316+P319+P321+P323+P325</f>
        <v>0</v>
      </c>
      <c r="Q314" s="27">
        <f t="shared" si="45"/>
        <v>0</v>
      </c>
    </row>
    <row r="315" spans="1:17" ht="17.25" hidden="1" customHeight="1">
      <c r="A315" s="67"/>
      <c r="B315" s="61"/>
      <c r="C315" s="61"/>
      <c r="D315" s="61"/>
      <c r="E315" s="61"/>
      <c r="F315" s="63"/>
      <c r="G315" s="75"/>
      <c r="H315" s="75"/>
      <c r="I315" s="75"/>
      <c r="J315" s="75"/>
      <c r="K315" s="70"/>
      <c r="L315" s="63"/>
      <c r="M315" s="36"/>
      <c r="N315" s="36"/>
      <c r="O315" s="36"/>
      <c r="P315" s="36"/>
      <c r="Q315" s="27"/>
    </row>
    <row r="316" spans="1:17" ht="29.25" hidden="1" customHeight="1">
      <c r="A316" s="67"/>
      <c r="B316" s="61"/>
      <c r="C316" s="61"/>
      <c r="D316" s="61"/>
      <c r="E316" s="61"/>
      <c r="F316" s="63"/>
      <c r="G316" s="75"/>
      <c r="H316" s="75"/>
      <c r="I316" s="75"/>
      <c r="J316" s="75"/>
      <c r="K316" s="70"/>
      <c r="L316" s="63"/>
      <c r="M316" s="36"/>
      <c r="N316" s="36"/>
      <c r="O316" s="36"/>
      <c r="P316" s="36"/>
      <c r="Q316" s="27"/>
    </row>
    <row r="317" spans="1:17" ht="19.5" hidden="1" customHeight="1">
      <c r="A317" s="67"/>
      <c r="B317" s="61"/>
      <c r="C317" s="61"/>
      <c r="D317" s="61"/>
      <c r="E317" s="61"/>
      <c r="F317" s="63"/>
      <c r="G317" s="75"/>
      <c r="H317" s="75"/>
      <c r="I317" s="75"/>
      <c r="J317" s="75"/>
      <c r="K317" s="70"/>
      <c r="L317" s="63"/>
      <c r="M317" s="36"/>
      <c r="N317" s="36"/>
      <c r="O317" s="36"/>
      <c r="P317" s="36"/>
      <c r="Q317" s="27"/>
    </row>
    <row r="318" spans="1:17" ht="17.25" hidden="1" customHeight="1">
      <c r="A318" s="68"/>
      <c r="B318" s="61"/>
      <c r="C318" s="61"/>
      <c r="D318" s="61"/>
      <c r="E318" s="61"/>
      <c r="F318" s="63"/>
      <c r="G318" s="75"/>
      <c r="H318" s="70"/>
      <c r="I318" s="70"/>
      <c r="J318" s="70"/>
      <c r="K318" s="70"/>
      <c r="L318" s="63"/>
      <c r="M318" s="36"/>
      <c r="N318" s="27"/>
      <c r="O318" s="27"/>
      <c r="P318" s="27"/>
      <c r="Q318" s="27"/>
    </row>
    <row r="319" spans="1:17" ht="16.5" hidden="1" customHeight="1">
      <c r="A319" s="65"/>
      <c r="B319" s="61"/>
      <c r="C319" s="61"/>
      <c r="D319" s="61"/>
      <c r="E319" s="61"/>
      <c r="F319" s="63"/>
      <c r="G319" s="75"/>
      <c r="H319" s="70"/>
      <c r="I319" s="70"/>
      <c r="J319" s="70"/>
      <c r="K319" s="70"/>
      <c r="L319" s="63"/>
      <c r="M319" s="36"/>
      <c r="N319" s="27"/>
      <c r="O319" s="27"/>
      <c r="P319" s="27"/>
      <c r="Q319" s="27"/>
    </row>
    <row r="320" spans="1:17" ht="15.75" hidden="1" customHeight="1">
      <c r="A320" s="68"/>
      <c r="B320" s="61"/>
      <c r="C320" s="61"/>
      <c r="D320" s="61"/>
      <c r="E320" s="61"/>
      <c r="F320" s="63"/>
      <c r="G320" s="75"/>
      <c r="H320" s="70"/>
      <c r="I320" s="70"/>
      <c r="J320" s="70"/>
      <c r="K320" s="70"/>
      <c r="L320" s="63"/>
      <c r="M320" s="36"/>
      <c r="N320" s="27"/>
      <c r="O320" s="27"/>
      <c r="P320" s="27"/>
      <c r="Q320" s="27"/>
    </row>
    <row r="321" spans="1:17" s="16" customFormat="1" ht="33.75" hidden="1" customHeight="1">
      <c r="A321" s="65" t="s">
        <v>218</v>
      </c>
      <c r="B321" s="61" t="s">
        <v>22</v>
      </c>
      <c r="C321" s="61" t="s">
        <v>62</v>
      </c>
      <c r="D321" s="61" t="s">
        <v>111</v>
      </c>
      <c r="E321" s="61" t="s">
        <v>72</v>
      </c>
      <c r="F321" s="63">
        <f>F322</f>
        <v>0</v>
      </c>
      <c r="G321" s="75">
        <f>G322</f>
        <v>0</v>
      </c>
      <c r="H321" s="75">
        <f>H322</f>
        <v>0</v>
      </c>
      <c r="I321" s="75"/>
      <c r="J321" s="75">
        <f>J322</f>
        <v>0</v>
      </c>
      <c r="K321" s="70">
        <f t="shared" ref="K321:K361" si="48">F321+I321+J321</f>
        <v>0</v>
      </c>
      <c r="L321" s="63">
        <f>L322</f>
        <v>0</v>
      </c>
      <c r="M321" s="38">
        <f>M322</f>
        <v>0</v>
      </c>
      <c r="N321" s="38">
        <f>N322</f>
        <v>0</v>
      </c>
      <c r="O321" s="38"/>
      <c r="P321" s="38">
        <f>P322</f>
        <v>0</v>
      </c>
      <c r="Q321" s="27">
        <f t="shared" ref="Q321:Q361" si="49">L321+O321+P321</f>
        <v>0</v>
      </c>
    </row>
    <row r="322" spans="1:17" s="18" customFormat="1" ht="19.5" hidden="1" customHeight="1">
      <c r="A322" s="68" t="s">
        <v>112</v>
      </c>
      <c r="B322" s="60" t="s">
        <v>22</v>
      </c>
      <c r="C322" s="60" t="s">
        <v>62</v>
      </c>
      <c r="D322" s="60" t="s">
        <v>180</v>
      </c>
      <c r="E322" s="60" t="s">
        <v>72</v>
      </c>
      <c r="F322" s="94">
        <f>F323</f>
        <v>0</v>
      </c>
      <c r="G322" s="96"/>
      <c r="H322" s="110"/>
      <c r="I322" s="110"/>
      <c r="J322" s="110"/>
      <c r="K322" s="70">
        <f t="shared" si="48"/>
        <v>0</v>
      </c>
      <c r="L322" s="94">
        <f>L323</f>
        <v>0</v>
      </c>
      <c r="M322" s="43"/>
      <c r="N322" s="44"/>
      <c r="O322" s="44"/>
      <c r="P322" s="44"/>
      <c r="Q322" s="27">
        <f t="shared" si="49"/>
        <v>0</v>
      </c>
    </row>
    <row r="323" spans="1:17" s="7" customFormat="1" ht="19.5" hidden="1" customHeight="1">
      <c r="A323" s="65" t="s">
        <v>173</v>
      </c>
      <c r="B323" s="61" t="s">
        <v>22</v>
      </c>
      <c r="C323" s="61" t="s">
        <v>62</v>
      </c>
      <c r="D323" s="61" t="s">
        <v>180</v>
      </c>
      <c r="E323" s="61" t="s">
        <v>14</v>
      </c>
      <c r="F323" s="63"/>
      <c r="G323" s="75">
        <f>G324</f>
        <v>0</v>
      </c>
      <c r="H323" s="75">
        <f>H324</f>
        <v>0</v>
      </c>
      <c r="I323" s="75"/>
      <c r="J323" s="75">
        <f>J324</f>
        <v>0</v>
      </c>
      <c r="K323" s="70">
        <f t="shared" si="48"/>
        <v>0</v>
      </c>
      <c r="L323" s="63"/>
      <c r="M323" s="42">
        <f>M324</f>
        <v>0</v>
      </c>
      <c r="N323" s="42">
        <f>N324</f>
        <v>0</v>
      </c>
      <c r="O323" s="42"/>
      <c r="P323" s="42">
        <f>P324</f>
        <v>0</v>
      </c>
      <c r="Q323" s="27">
        <f t="shared" si="49"/>
        <v>0</v>
      </c>
    </row>
    <row r="324" spans="1:17" ht="29.25" hidden="1" customHeight="1">
      <c r="A324" s="68"/>
      <c r="B324" s="61"/>
      <c r="C324" s="61"/>
      <c r="D324" s="61"/>
      <c r="E324" s="61"/>
      <c r="F324" s="63"/>
      <c r="G324" s="75"/>
      <c r="H324" s="70"/>
      <c r="I324" s="70"/>
      <c r="J324" s="70"/>
      <c r="K324" s="70">
        <f t="shared" si="48"/>
        <v>0</v>
      </c>
      <c r="L324" s="63"/>
      <c r="M324" s="36"/>
      <c r="N324" s="27"/>
      <c r="O324" s="27"/>
      <c r="P324" s="27"/>
      <c r="Q324" s="27">
        <f t="shared" si="49"/>
        <v>0</v>
      </c>
    </row>
    <row r="325" spans="1:17" ht="66" hidden="1" customHeight="1">
      <c r="A325" s="68"/>
      <c r="B325" s="61"/>
      <c r="C325" s="61"/>
      <c r="D325" s="61"/>
      <c r="E325" s="61"/>
      <c r="F325" s="63"/>
      <c r="G325" s="75"/>
      <c r="H325" s="70"/>
      <c r="I325" s="70"/>
      <c r="J325" s="70"/>
      <c r="K325" s="70">
        <f t="shared" si="48"/>
        <v>0</v>
      </c>
      <c r="L325" s="63"/>
      <c r="M325" s="36"/>
      <c r="N325" s="27"/>
      <c r="O325" s="27"/>
      <c r="P325" s="27"/>
      <c r="Q325" s="27">
        <f t="shared" si="49"/>
        <v>0</v>
      </c>
    </row>
    <row r="326" spans="1:17" s="16" customFormat="1" ht="18.75" hidden="1" customHeight="1">
      <c r="A326" s="65" t="s">
        <v>181</v>
      </c>
      <c r="B326" s="61" t="s">
        <v>22</v>
      </c>
      <c r="C326" s="61" t="s">
        <v>15</v>
      </c>
      <c r="D326" s="61" t="s">
        <v>116</v>
      </c>
      <c r="E326" s="61" t="s">
        <v>72</v>
      </c>
      <c r="F326" s="63">
        <f>F327+F330</f>
        <v>0</v>
      </c>
      <c r="G326" s="75">
        <f>G327</f>
        <v>0</v>
      </c>
      <c r="H326" s="75">
        <f>H327</f>
        <v>0</v>
      </c>
      <c r="I326" s="75"/>
      <c r="J326" s="75">
        <f>J327</f>
        <v>0</v>
      </c>
      <c r="K326" s="70">
        <f t="shared" si="48"/>
        <v>0</v>
      </c>
      <c r="L326" s="63">
        <f>L327+L330</f>
        <v>0</v>
      </c>
      <c r="M326" s="38">
        <f>M327</f>
        <v>0</v>
      </c>
      <c r="N326" s="38">
        <f>N327</f>
        <v>0</v>
      </c>
      <c r="O326" s="38"/>
      <c r="P326" s="38">
        <f>P327</f>
        <v>0</v>
      </c>
      <c r="Q326" s="27">
        <f t="shared" si="49"/>
        <v>0</v>
      </c>
    </row>
    <row r="327" spans="1:17" s="7" customFormat="1" ht="21" hidden="1" customHeight="1">
      <c r="A327" s="106" t="s">
        <v>178</v>
      </c>
      <c r="B327" s="61" t="s">
        <v>22</v>
      </c>
      <c r="C327" s="61" t="s">
        <v>15</v>
      </c>
      <c r="D327" s="61" t="s">
        <v>179</v>
      </c>
      <c r="E327" s="61" t="s">
        <v>72</v>
      </c>
      <c r="F327" s="63">
        <f>F328</f>
        <v>0</v>
      </c>
      <c r="G327" s="75">
        <f>G328</f>
        <v>0</v>
      </c>
      <c r="H327" s="75">
        <f>H328</f>
        <v>0</v>
      </c>
      <c r="I327" s="75"/>
      <c r="J327" s="75">
        <f>J328</f>
        <v>0</v>
      </c>
      <c r="K327" s="70">
        <f t="shared" si="48"/>
        <v>0</v>
      </c>
      <c r="L327" s="63">
        <f>L328</f>
        <v>0</v>
      </c>
      <c r="M327" s="42">
        <f>M328</f>
        <v>0</v>
      </c>
      <c r="N327" s="42">
        <f>N328</f>
        <v>0</v>
      </c>
      <c r="O327" s="42"/>
      <c r="P327" s="42">
        <f>P328</f>
        <v>0</v>
      </c>
      <c r="Q327" s="27">
        <f t="shared" si="49"/>
        <v>0</v>
      </c>
    </row>
    <row r="328" spans="1:17" s="18" customFormat="1" ht="40.5" hidden="1" customHeight="1">
      <c r="A328" s="116" t="s">
        <v>182</v>
      </c>
      <c r="B328" s="60" t="s">
        <v>22</v>
      </c>
      <c r="C328" s="60" t="s">
        <v>15</v>
      </c>
      <c r="D328" s="60" t="s">
        <v>183</v>
      </c>
      <c r="E328" s="60" t="s">
        <v>72</v>
      </c>
      <c r="F328" s="94">
        <f>F329</f>
        <v>0</v>
      </c>
      <c r="G328" s="96"/>
      <c r="H328" s="70">
        <f>F328+G328</f>
        <v>0</v>
      </c>
      <c r="I328" s="70"/>
      <c r="J328" s="70"/>
      <c r="K328" s="70">
        <f t="shared" si="48"/>
        <v>0</v>
      </c>
      <c r="L328" s="94">
        <f>L329</f>
        <v>0</v>
      </c>
      <c r="M328" s="43"/>
      <c r="N328" s="37">
        <f>L328+M328</f>
        <v>0</v>
      </c>
      <c r="O328" s="37"/>
      <c r="P328" s="37"/>
      <c r="Q328" s="27">
        <f t="shared" si="49"/>
        <v>0</v>
      </c>
    </row>
    <row r="329" spans="1:17" s="6" customFormat="1" ht="18" hidden="1" customHeight="1">
      <c r="A329" s="116" t="s">
        <v>173</v>
      </c>
      <c r="B329" s="60" t="s">
        <v>176</v>
      </c>
      <c r="C329" s="60" t="s">
        <v>15</v>
      </c>
      <c r="D329" s="60" t="s">
        <v>183</v>
      </c>
      <c r="E329" s="60" t="s">
        <v>14</v>
      </c>
      <c r="F329" s="94"/>
      <c r="G329" s="96"/>
      <c r="H329" s="70"/>
      <c r="I329" s="70"/>
      <c r="J329" s="70"/>
      <c r="K329" s="70">
        <f t="shared" si="48"/>
        <v>0</v>
      </c>
      <c r="L329" s="94"/>
      <c r="M329" s="29"/>
      <c r="N329" s="27"/>
      <c r="O329" s="27"/>
      <c r="P329" s="27"/>
      <c r="Q329" s="27">
        <f t="shared" si="49"/>
        <v>0</v>
      </c>
    </row>
    <row r="330" spans="1:17" s="21" customFormat="1" ht="30.75" hidden="1" customHeight="1">
      <c r="A330" s="106" t="s">
        <v>106</v>
      </c>
      <c r="B330" s="60" t="s">
        <v>22</v>
      </c>
      <c r="C330" s="60" t="s">
        <v>15</v>
      </c>
      <c r="D330" s="60" t="s">
        <v>146</v>
      </c>
      <c r="E330" s="60" t="s">
        <v>72</v>
      </c>
      <c r="F330" s="94">
        <f>F331+F333</f>
        <v>0</v>
      </c>
      <c r="G330" s="96">
        <f>G331</f>
        <v>0</v>
      </c>
      <c r="H330" s="96">
        <f>H331</f>
        <v>0</v>
      </c>
      <c r="I330" s="96"/>
      <c r="J330" s="96">
        <f>J331</f>
        <v>0</v>
      </c>
      <c r="K330" s="70">
        <f t="shared" si="48"/>
        <v>0</v>
      </c>
      <c r="L330" s="94">
        <f>L331+L333</f>
        <v>0</v>
      </c>
      <c r="M330" s="45">
        <f>M331</f>
        <v>0</v>
      </c>
      <c r="N330" s="45">
        <f>N331</f>
        <v>0</v>
      </c>
      <c r="O330" s="45"/>
      <c r="P330" s="45">
        <f>P331</f>
        <v>0</v>
      </c>
      <c r="Q330" s="27">
        <f t="shared" si="49"/>
        <v>0</v>
      </c>
    </row>
    <row r="331" spans="1:17" s="18" customFormat="1" ht="78.75" hidden="1" customHeight="1">
      <c r="A331" s="106" t="s">
        <v>184</v>
      </c>
      <c r="B331" s="61" t="s">
        <v>22</v>
      </c>
      <c r="C331" s="61" t="s">
        <v>15</v>
      </c>
      <c r="D331" s="61" t="s">
        <v>185</v>
      </c>
      <c r="E331" s="61" t="s">
        <v>72</v>
      </c>
      <c r="F331" s="63">
        <f>F332</f>
        <v>0</v>
      </c>
      <c r="G331" s="75">
        <f>G332</f>
        <v>0</v>
      </c>
      <c r="H331" s="75">
        <f>H332</f>
        <v>0</v>
      </c>
      <c r="I331" s="75"/>
      <c r="J331" s="75">
        <f>J332</f>
        <v>0</v>
      </c>
      <c r="K331" s="70">
        <f t="shared" si="48"/>
        <v>0</v>
      </c>
      <c r="L331" s="63">
        <f>L332</f>
        <v>0</v>
      </c>
      <c r="M331" s="42">
        <f>M332</f>
        <v>0</v>
      </c>
      <c r="N331" s="42">
        <f>N332</f>
        <v>0</v>
      </c>
      <c r="O331" s="42"/>
      <c r="P331" s="42">
        <f>P332</f>
        <v>0</v>
      </c>
      <c r="Q331" s="27">
        <f t="shared" si="49"/>
        <v>0</v>
      </c>
    </row>
    <row r="332" spans="1:17" s="18" customFormat="1" ht="18.75" hidden="1" customHeight="1">
      <c r="A332" s="116" t="s">
        <v>173</v>
      </c>
      <c r="B332" s="60" t="s">
        <v>22</v>
      </c>
      <c r="C332" s="60" t="s">
        <v>15</v>
      </c>
      <c r="D332" s="60" t="s">
        <v>185</v>
      </c>
      <c r="E332" s="60" t="s">
        <v>14</v>
      </c>
      <c r="F332" s="94"/>
      <c r="G332" s="96"/>
      <c r="H332" s="70">
        <f>F332+G332</f>
        <v>0</v>
      </c>
      <c r="I332" s="70"/>
      <c r="J332" s="70"/>
      <c r="K332" s="70">
        <f t="shared" si="48"/>
        <v>0</v>
      </c>
      <c r="L332" s="94"/>
      <c r="M332" s="43"/>
      <c r="N332" s="37">
        <f>L332+M332</f>
        <v>0</v>
      </c>
      <c r="O332" s="37"/>
      <c r="P332" s="37"/>
      <c r="Q332" s="27">
        <f t="shared" si="49"/>
        <v>0</v>
      </c>
    </row>
    <row r="333" spans="1:17" s="16" customFormat="1" ht="48" hidden="1" customHeight="1">
      <c r="A333" s="106" t="s">
        <v>186</v>
      </c>
      <c r="B333" s="61" t="s">
        <v>22</v>
      </c>
      <c r="C333" s="61" t="s">
        <v>15</v>
      </c>
      <c r="D333" s="61" t="s">
        <v>191</v>
      </c>
      <c r="E333" s="61" t="s">
        <v>72</v>
      </c>
      <c r="F333" s="63">
        <f>F334+F339</f>
        <v>0</v>
      </c>
      <c r="G333" s="75"/>
      <c r="H333" s="70"/>
      <c r="I333" s="70"/>
      <c r="J333" s="70"/>
      <c r="K333" s="70">
        <f t="shared" si="48"/>
        <v>0</v>
      </c>
      <c r="L333" s="63">
        <f>L334+L339</f>
        <v>0</v>
      </c>
      <c r="M333" s="38"/>
      <c r="N333" s="46"/>
      <c r="O333" s="46"/>
      <c r="P333" s="46"/>
      <c r="Q333" s="27">
        <f t="shared" si="49"/>
        <v>0</v>
      </c>
    </row>
    <row r="334" spans="1:17" s="7" customFormat="1" ht="18.75" hidden="1" customHeight="1">
      <c r="A334" s="106" t="s">
        <v>187</v>
      </c>
      <c r="B334" s="61" t="s">
        <v>22</v>
      </c>
      <c r="C334" s="61" t="s">
        <v>15</v>
      </c>
      <c r="D334" s="61" t="s">
        <v>192</v>
      </c>
      <c r="E334" s="61" t="s">
        <v>72</v>
      </c>
      <c r="F334" s="63">
        <f>F335+F337</f>
        <v>0</v>
      </c>
      <c r="G334" s="75"/>
      <c r="H334" s="70"/>
      <c r="I334" s="70"/>
      <c r="J334" s="70"/>
      <c r="K334" s="70">
        <f t="shared" si="48"/>
        <v>0</v>
      </c>
      <c r="L334" s="63">
        <f>L335+L337</f>
        <v>0</v>
      </c>
      <c r="M334" s="42"/>
      <c r="N334" s="37"/>
      <c r="O334" s="37"/>
      <c r="P334" s="37"/>
      <c r="Q334" s="27">
        <f t="shared" si="49"/>
        <v>0</v>
      </c>
    </row>
    <row r="335" spans="1:17" s="18" customFormat="1" ht="27" hidden="1" customHeight="1">
      <c r="A335" s="116" t="s">
        <v>188</v>
      </c>
      <c r="B335" s="60" t="s">
        <v>22</v>
      </c>
      <c r="C335" s="60" t="s">
        <v>15</v>
      </c>
      <c r="D335" s="60" t="s">
        <v>193</v>
      </c>
      <c r="E335" s="60" t="s">
        <v>72</v>
      </c>
      <c r="F335" s="94">
        <f>F336</f>
        <v>0</v>
      </c>
      <c r="G335" s="96"/>
      <c r="H335" s="110"/>
      <c r="I335" s="110"/>
      <c r="J335" s="110"/>
      <c r="K335" s="70">
        <f t="shared" si="48"/>
        <v>0</v>
      </c>
      <c r="L335" s="94">
        <f>L336</f>
        <v>0</v>
      </c>
      <c r="M335" s="43"/>
      <c r="N335" s="44"/>
      <c r="O335" s="44"/>
      <c r="P335" s="44"/>
      <c r="Q335" s="27">
        <f t="shared" si="49"/>
        <v>0</v>
      </c>
    </row>
    <row r="336" spans="1:17" s="9" customFormat="1" ht="18.75" hidden="1" customHeight="1">
      <c r="A336" s="106" t="s">
        <v>173</v>
      </c>
      <c r="B336" s="61" t="s">
        <v>22</v>
      </c>
      <c r="C336" s="61" t="s">
        <v>15</v>
      </c>
      <c r="D336" s="61" t="s">
        <v>193</v>
      </c>
      <c r="E336" s="61" t="s">
        <v>14</v>
      </c>
      <c r="F336" s="63"/>
      <c r="G336" s="75"/>
      <c r="H336" s="70"/>
      <c r="I336" s="70"/>
      <c r="J336" s="70"/>
      <c r="K336" s="70">
        <f t="shared" si="48"/>
        <v>0</v>
      </c>
      <c r="L336" s="63"/>
      <c r="M336" s="30"/>
      <c r="N336" s="27"/>
      <c r="O336" s="27"/>
      <c r="P336" s="27"/>
      <c r="Q336" s="27">
        <f t="shared" si="49"/>
        <v>0</v>
      </c>
    </row>
    <row r="337" spans="1:17" s="7" customFormat="1" ht="18.75" hidden="1" customHeight="1">
      <c r="A337" s="106" t="s">
        <v>189</v>
      </c>
      <c r="B337" s="61" t="s">
        <v>22</v>
      </c>
      <c r="C337" s="61" t="s">
        <v>15</v>
      </c>
      <c r="D337" s="61" t="s">
        <v>194</v>
      </c>
      <c r="E337" s="61" t="s">
        <v>72</v>
      </c>
      <c r="F337" s="63">
        <f>F338</f>
        <v>0</v>
      </c>
      <c r="G337" s="75"/>
      <c r="H337" s="70"/>
      <c r="I337" s="70"/>
      <c r="J337" s="70"/>
      <c r="K337" s="70">
        <f t="shared" si="48"/>
        <v>0</v>
      </c>
      <c r="L337" s="63">
        <f>L338</f>
        <v>0</v>
      </c>
      <c r="M337" s="42"/>
      <c r="N337" s="37"/>
      <c r="O337" s="37"/>
      <c r="P337" s="37"/>
      <c r="Q337" s="27">
        <f t="shared" si="49"/>
        <v>0</v>
      </c>
    </row>
    <row r="338" spans="1:17" s="7" customFormat="1" ht="30.75" hidden="1" customHeight="1">
      <c r="A338" s="106" t="s">
        <v>141</v>
      </c>
      <c r="B338" s="61" t="s">
        <v>22</v>
      </c>
      <c r="C338" s="61" t="s">
        <v>15</v>
      </c>
      <c r="D338" s="61" t="s">
        <v>194</v>
      </c>
      <c r="E338" s="61" t="s">
        <v>142</v>
      </c>
      <c r="F338" s="63"/>
      <c r="G338" s="75"/>
      <c r="H338" s="70"/>
      <c r="I338" s="70"/>
      <c r="J338" s="70"/>
      <c r="K338" s="70">
        <f t="shared" si="48"/>
        <v>0</v>
      </c>
      <c r="L338" s="63"/>
      <c r="M338" s="42"/>
      <c r="N338" s="37"/>
      <c r="O338" s="37"/>
      <c r="P338" s="37"/>
      <c r="Q338" s="27">
        <f t="shared" si="49"/>
        <v>0</v>
      </c>
    </row>
    <row r="339" spans="1:17" s="18" customFormat="1" ht="28.5" hidden="1" customHeight="1">
      <c r="A339" s="116" t="s">
        <v>190</v>
      </c>
      <c r="B339" s="60" t="s">
        <v>22</v>
      </c>
      <c r="C339" s="60" t="s">
        <v>15</v>
      </c>
      <c r="D339" s="60" t="s">
        <v>219</v>
      </c>
      <c r="E339" s="60" t="s">
        <v>72</v>
      </c>
      <c r="F339" s="94">
        <f>F340</f>
        <v>0</v>
      </c>
      <c r="G339" s="96"/>
      <c r="H339" s="70"/>
      <c r="I339" s="70"/>
      <c r="J339" s="70"/>
      <c r="K339" s="70">
        <f t="shared" si="48"/>
        <v>0</v>
      </c>
      <c r="L339" s="94">
        <f>L340</f>
        <v>0</v>
      </c>
      <c r="M339" s="43"/>
      <c r="N339" s="37"/>
      <c r="O339" s="37"/>
      <c r="P339" s="37"/>
      <c r="Q339" s="27">
        <f t="shared" si="49"/>
        <v>0</v>
      </c>
    </row>
    <row r="340" spans="1:17" s="7" customFormat="1" ht="18.75" hidden="1" customHeight="1">
      <c r="A340" s="106" t="s">
        <v>173</v>
      </c>
      <c r="B340" s="61" t="s">
        <v>22</v>
      </c>
      <c r="C340" s="61" t="s">
        <v>15</v>
      </c>
      <c r="D340" s="61" t="s">
        <v>219</v>
      </c>
      <c r="E340" s="61" t="s">
        <v>14</v>
      </c>
      <c r="F340" s="63"/>
      <c r="G340" s="75"/>
      <c r="H340" s="70"/>
      <c r="I340" s="70"/>
      <c r="J340" s="70"/>
      <c r="K340" s="70">
        <f t="shared" si="48"/>
        <v>0</v>
      </c>
      <c r="L340" s="63"/>
      <c r="M340" s="42"/>
      <c r="N340" s="37"/>
      <c r="O340" s="37"/>
      <c r="P340" s="37"/>
      <c r="Q340" s="27">
        <f t="shared" si="49"/>
        <v>0</v>
      </c>
    </row>
    <row r="341" spans="1:17" s="16" customFormat="1" ht="35.25" hidden="1" customHeight="1">
      <c r="A341" s="106" t="s">
        <v>195</v>
      </c>
      <c r="B341" s="61" t="s">
        <v>22</v>
      </c>
      <c r="C341" s="61" t="s">
        <v>60</v>
      </c>
      <c r="D341" s="61" t="s">
        <v>116</v>
      </c>
      <c r="E341" s="61" t="s">
        <v>72</v>
      </c>
      <c r="F341" s="63">
        <f t="shared" ref="F341:H343" si="50">F342</f>
        <v>0</v>
      </c>
      <c r="G341" s="75">
        <f t="shared" si="50"/>
        <v>1272</v>
      </c>
      <c r="H341" s="75">
        <f t="shared" si="50"/>
        <v>1272</v>
      </c>
      <c r="I341" s="75"/>
      <c r="J341" s="75">
        <f>J342</f>
        <v>0</v>
      </c>
      <c r="K341" s="70">
        <f t="shared" si="48"/>
        <v>0</v>
      </c>
      <c r="L341" s="63">
        <f t="shared" ref="L341:N343" si="51">L342</f>
        <v>0</v>
      </c>
      <c r="M341" s="38">
        <f t="shared" si="51"/>
        <v>1272</v>
      </c>
      <c r="N341" s="38">
        <f t="shared" si="51"/>
        <v>1272</v>
      </c>
      <c r="O341" s="38"/>
      <c r="P341" s="38">
        <f>P342</f>
        <v>0</v>
      </c>
      <c r="Q341" s="27">
        <f t="shared" si="49"/>
        <v>0</v>
      </c>
    </row>
    <row r="342" spans="1:17" s="18" customFormat="1" ht="75" hidden="1" customHeight="1">
      <c r="A342" s="116" t="s">
        <v>117</v>
      </c>
      <c r="B342" s="60" t="s">
        <v>176</v>
      </c>
      <c r="C342" s="60" t="s">
        <v>60</v>
      </c>
      <c r="D342" s="60" t="s">
        <v>118</v>
      </c>
      <c r="E342" s="60" t="s">
        <v>72</v>
      </c>
      <c r="F342" s="94">
        <f t="shared" si="50"/>
        <v>0</v>
      </c>
      <c r="G342" s="96">
        <f t="shared" si="50"/>
        <v>1272</v>
      </c>
      <c r="H342" s="96">
        <f t="shared" si="50"/>
        <v>1272</v>
      </c>
      <c r="I342" s="96"/>
      <c r="J342" s="96">
        <f>J343</f>
        <v>0</v>
      </c>
      <c r="K342" s="70">
        <f t="shared" si="48"/>
        <v>0</v>
      </c>
      <c r="L342" s="94">
        <f t="shared" si="51"/>
        <v>0</v>
      </c>
      <c r="M342" s="43">
        <f t="shared" si="51"/>
        <v>1272</v>
      </c>
      <c r="N342" s="43">
        <f t="shared" si="51"/>
        <v>1272</v>
      </c>
      <c r="O342" s="43"/>
      <c r="P342" s="43">
        <f>P343</f>
        <v>0</v>
      </c>
      <c r="Q342" s="27">
        <f t="shared" si="49"/>
        <v>0</v>
      </c>
    </row>
    <row r="343" spans="1:17" s="7" customFormat="1" ht="18.75" hidden="1" customHeight="1">
      <c r="A343" s="106" t="s">
        <v>13</v>
      </c>
      <c r="B343" s="61" t="s">
        <v>22</v>
      </c>
      <c r="C343" s="61" t="s">
        <v>60</v>
      </c>
      <c r="D343" s="61" t="s">
        <v>121</v>
      </c>
      <c r="E343" s="61" t="s">
        <v>72</v>
      </c>
      <c r="F343" s="63">
        <f t="shared" si="50"/>
        <v>0</v>
      </c>
      <c r="G343" s="75">
        <f t="shared" si="50"/>
        <v>1272</v>
      </c>
      <c r="H343" s="75">
        <f t="shared" si="50"/>
        <v>1272</v>
      </c>
      <c r="I343" s="75"/>
      <c r="J343" s="75">
        <f>J344</f>
        <v>0</v>
      </c>
      <c r="K343" s="70">
        <f t="shared" si="48"/>
        <v>0</v>
      </c>
      <c r="L343" s="63">
        <f t="shared" si="51"/>
        <v>0</v>
      </c>
      <c r="M343" s="42">
        <f t="shared" si="51"/>
        <v>1272</v>
      </c>
      <c r="N343" s="42">
        <f t="shared" si="51"/>
        <v>1272</v>
      </c>
      <c r="O343" s="42"/>
      <c r="P343" s="42">
        <f>P344</f>
        <v>0</v>
      </c>
      <c r="Q343" s="27">
        <f t="shared" si="49"/>
        <v>0</v>
      </c>
    </row>
    <row r="344" spans="1:17" s="7" customFormat="1" ht="30.75" hidden="1" customHeight="1">
      <c r="A344" s="106" t="s">
        <v>122</v>
      </c>
      <c r="B344" s="61" t="s">
        <v>22</v>
      </c>
      <c r="C344" s="61" t="s">
        <v>60</v>
      </c>
      <c r="D344" s="61" t="s">
        <v>121</v>
      </c>
      <c r="E344" s="61" t="s">
        <v>124</v>
      </c>
      <c r="F344" s="63"/>
      <c r="G344" s="75">
        <v>1272</v>
      </c>
      <c r="H344" s="75">
        <v>1272</v>
      </c>
      <c r="I344" s="75"/>
      <c r="J344" s="75"/>
      <c r="K344" s="70">
        <f t="shared" si="48"/>
        <v>0</v>
      </c>
      <c r="L344" s="63"/>
      <c r="M344" s="42">
        <v>1272</v>
      </c>
      <c r="N344" s="42">
        <v>1272</v>
      </c>
      <c r="O344" s="42"/>
      <c r="P344" s="42"/>
      <c r="Q344" s="27">
        <f t="shared" si="49"/>
        <v>0</v>
      </c>
    </row>
    <row r="345" spans="1:17" s="6" customFormat="1" ht="18.75" hidden="1" customHeight="1">
      <c r="A345" s="116"/>
      <c r="B345" s="60"/>
      <c r="C345" s="60"/>
      <c r="D345" s="60"/>
      <c r="E345" s="60"/>
      <c r="F345" s="94"/>
      <c r="G345" s="96"/>
      <c r="H345" s="70"/>
      <c r="I345" s="70"/>
      <c r="J345" s="70"/>
      <c r="K345" s="70">
        <f t="shared" si="48"/>
        <v>0</v>
      </c>
      <c r="L345" s="94"/>
      <c r="M345" s="29"/>
      <c r="N345" s="27"/>
      <c r="O345" s="27"/>
      <c r="P345" s="27"/>
      <c r="Q345" s="27">
        <f t="shared" si="49"/>
        <v>0</v>
      </c>
    </row>
    <row r="346" spans="1:17" s="6" customFormat="1" ht="18.75" hidden="1" customHeight="1">
      <c r="A346" s="116"/>
      <c r="B346" s="60"/>
      <c r="C346" s="60"/>
      <c r="D346" s="60"/>
      <c r="E346" s="60"/>
      <c r="F346" s="94"/>
      <c r="G346" s="96"/>
      <c r="H346" s="70"/>
      <c r="I346" s="70"/>
      <c r="J346" s="70"/>
      <c r="K346" s="70">
        <f t="shared" si="48"/>
        <v>0</v>
      </c>
      <c r="L346" s="94"/>
      <c r="M346" s="29"/>
      <c r="N346" s="27"/>
      <c r="O346" s="27"/>
      <c r="P346" s="27"/>
      <c r="Q346" s="27">
        <f t="shared" si="49"/>
        <v>0</v>
      </c>
    </row>
    <row r="347" spans="1:17" s="6" customFormat="1" ht="18.75" hidden="1" customHeight="1">
      <c r="A347" s="116"/>
      <c r="B347" s="60"/>
      <c r="C347" s="60"/>
      <c r="D347" s="60"/>
      <c r="E347" s="60"/>
      <c r="F347" s="94"/>
      <c r="G347" s="96"/>
      <c r="H347" s="70"/>
      <c r="I347" s="70"/>
      <c r="J347" s="70"/>
      <c r="K347" s="70">
        <f t="shared" si="48"/>
        <v>0</v>
      </c>
      <c r="L347" s="94"/>
      <c r="M347" s="29"/>
      <c r="N347" s="27"/>
      <c r="O347" s="27"/>
      <c r="P347" s="27"/>
      <c r="Q347" s="27">
        <f t="shared" si="49"/>
        <v>0</v>
      </c>
    </row>
    <row r="348" spans="1:17" s="6" customFormat="1" ht="18.75" hidden="1" customHeight="1">
      <c r="A348" s="116"/>
      <c r="B348" s="60"/>
      <c r="C348" s="60"/>
      <c r="D348" s="60"/>
      <c r="E348" s="60"/>
      <c r="F348" s="94"/>
      <c r="G348" s="96"/>
      <c r="H348" s="70"/>
      <c r="I348" s="70"/>
      <c r="J348" s="70"/>
      <c r="K348" s="70">
        <f t="shared" si="48"/>
        <v>0</v>
      </c>
      <c r="L348" s="94"/>
      <c r="M348" s="29"/>
      <c r="N348" s="27"/>
      <c r="O348" s="27"/>
      <c r="P348" s="27"/>
      <c r="Q348" s="27">
        <f t="shared" si="49"/>
        <v>0</v>
      </c>
    </row>
    <row r="349" spans="1:17" ht="15.75" hidden="1">
      <c r="A349" s="67" t="s">
        <v>48</v>
      </c>
      <c r="B349" s="58">
        <v>11</v>
      </c>
      <c r="C349" s="58" t="s">
        <v>51</v>
      </c>
      <c r="D349" s="58" t="s">
        <v>116</v>
      </c>
      <c r="E349" s="58" t="s">
        <v>72</v>
      </c>
      <c r="F349" s="62">
        <f>F350+F355</f>
        <v>0</v>
      </c>
      <c r="G349" s="70">
        <f>G350+G355</f>
        <v>0</v>
      </c>
      <c r="H349" s="70">
        <f>H350+H355</f>
        <v>0</v>
      </c>
      <c r="I349" s="70"/>
      <c r="J349" s="70">
        <f>J350+J355</f>
        <v>0</v>
      </c>
      <c r="K349" s="70">
        <f t="shared" si="48"/>
        <v>0</v>
      </c>
      <c r="L349" s="62">
        <f>L350+L355</f>
        <v>0</v>
      </c>
      <c r="M349" s="39">
        <f>M350+M355</f>
        <v>0</v>
      </c>
      <c r="N349" s="39">
        <f>N350+N355</f>
        <v>0</v>
      </c>
      <c r="O349" s="39"/>
      <c r="P349" s="39">
        <f>P350+P355</f>
        <v>0</v>
      </c>
      <c r="Q349" s="27">
        <f t="shared" si="49"/>
        <v>0</v>
      </c>
    </row>
    <row r="350" spans="1:17" ht="30.75" hidden="1" customHeight="1">
      <c r="A350" s="65" t="s">
        <v>196</v>
      </c>
      <c r="B350" s="61">
        <v>11</v>
      </c>
      <c r="C350" s="61" t="s">
        <v>10</v>
      </c>
      <c r="D350" s="61" t="s">
        <v>116</v>
      </c>
      <c r="E350" s="61" t="s">
        <v>72</v>
      </c>
      <c r="F350" s="63">
        <f>F351</f>
        <v>0</v>
      </c>
      <c r="G350" s="75">
        <f>G351</f>
        <v>0</v>
      </c>
      <c r="H350" s="75">
        <f>H351</f>
        <v>0</v>
      </c>
      <c r="I350" s="75"/>
      <c r="J350" s="75">
        <f>J351</f>
        <v>0</v>
      </c>
      <c r="K350" s="70">
        <f t="shared" si="48"/>
        <v>0</v>
      </c>
      <c r="L350" s="63">
        <f>L351</f>
        <v>0</v>
      </c>
      <c r="M350" s="36">
        <f>M351</f>
        <v>0</v>
      </c>
      <c r="N350" s="36">
        <f>N351</f>
        <v>0</v>
      </c>
      <c r="O350" s="36"/>
      <c r="P350" s="36">
        <f>P351</f>
        <v>0</v>
      </c>
      <c r="Q350" s="27">
        <f t="shared" si="49"/>
        <v>0</v>
      </c>
    </row>
    <row r="351" spans="1:17" s="13" customFormat="1" ht="24" hidden="1" customHeight="1">
      <c r="A351" s="68" t="s">
        <v>197</v>
      </c>
      <c r="B351" s="60" t="s">
        <v>26</v>
      </c>
      <c r="C351" s="60" t="s">
        <v>10</v>
      </c>
      <c r="D351" s="60" t="s">
        <v>198</v>
      </c>
      <c r="E351" s="60" t="s">
        <v>72</v>
      </c>
      <c r="F351" s="63">
        <f>F352</f>
        <v>0</v>
      </c>
      <c r="G351" s="75">
        <f>G352+G353</f>
        <v>0</v>
      </c>
      <c r="H351" s="75">
        <f>H352+H353</f>
        <v>0</v>
      </c>
      <c r="I351" s="75"/>
      <c r="J351" s="75">
        <f>J352+J353</f>
        <v>0</v>
      </c>
      <c r="K351" s="70">
        <f t="shared" si="48"/>
        <v>0</v>
      </c>
      <c r="L351" s="63">
        <f>L352</f>
        <v>0</v>
      </c>
      <c r="M351" s="42">
        <f>M352+M353</f>
        <v>0</v>
      </c>
      <c r="N351" s="42">
        <f>N352+N353</f>
        <v>0</v>
      </c>
      <c r="O351" s="42"/>
      <c r="P351" s="42">
        <f>P352+P353</f>
        <v>0</v>
      </c>
      <c r="Q351" s="27">
        <f t="shared" si="49"/>
        <v>0</v>
      </c>
    </row>
    <row r="352" spans="1:17" s="4" customFormat="1" ht="21.75" hidden="1" customHeight="1">
      <c r="A352" s="68" t="s">
        <v>197</v>
      </c>
      <c r="B352" s="60" t="s">
        <v>26</v>
      </c>
      <c r="C352" s="60" t="s">
        <v>10</v>
      </c>
      <c r="D352" s="60" t="s">
        <v>199</v>
      </c>
      <c r="E352" s="60" t="s">
        <v>72</v>
      </c>
      <c r="F352" s="63">
        <f>F353</f>
        <v>0</v>
      </c>
      <c r="G352" s="75"/>
      <c r="H352" s="75"/>
      <c r="I352" s="75"/>
      <c r="J352" s="75"/>
      <c r="K352" s="70">
        <f t="shared" si="48"/>
        <v>0</v>
      </c>
      <c r="L352" s="63">
        <f>L353</f>
        <v>0</v>
      </c>
      <c r="M352" s="36"/>
      <c r="N352" s="36"/>
      <c r="O352" s="36"/>
      <c r="P352" s="36"/>
      <c r="Q352" s="27">
        <f t="shared" si="49"/>
        <v>0</v>
      </c>
    </row>
    <row r="353" spans="1:17" s="22" customFormat="1" ht="51" hidden="1" customHeight="1">
      <c r="A353" s="65" t="s">
        <v>201</v>
      </c>
      <c r="B353" s="61" t="s">
        <v>26</v>
      </c>
      <c r="C353" s="61" t="s">
        <v>10</v>
      </c>
      <c r="D353" s="61" t="s">
        <v>202</v>
      </c>
      <c r="E353" s="61" t="s">
        <v>72</v>
      </c>
      <c r="F353" s="63">
        <f>F354</f>
        <v>0</v>
      </c>
      <c r="G353" s="75"/>
      <c r="H353" s="75"/>
      <c r="I353" s="75"/>
      <c r="J353" s="75"/>
      <c r="K353" s="70">
        <f t="shared" si="48"/>
        <v>0</v>
      </c>
      <c r="L353" s="63">
        <f>L354</f>
        <v>0</v>
      </c>
      <c r="M353" s="38"/>
      <c r="N353" s="38"/>
      <c r="O353" s="38"/>
      <c r="P353" s="38"/>
      <c r="Q353" s="27">
        <f t="shared" si="49"/>
        <v>0</v>
      </c>
    </row>
    <row r="354" spans="1:17" s="13" customFormat="1" ht="21" hidden="1" customHeight="1">
      <c r="A354" s="65" t="s">
        <v>200</v>
      </c>
      <c r="B354" s="61" t="s">
        <v>26</v>
      </c>
      <c r="C354" s="61" t="s">
        <v>10</v>
      </c>
      <c r="D354" s="61" t="s">
        <v>202</v>
      </c>
      <c r="E354" s="61" t="s">
        <v>203</v>
      </c>
      <c r="F354" s="63"/>
      <c r="G354" s="75"/>
      <c r="H354" s="75"/>
      <c r="I354" s="75"/>
      <c r="J354" s="75"/>
      <c r="K354" s="70">
        <f t="shared" si="48"/>
        <v>0</v>
      </c>
      <c r="L354" s="63"/>
      <c r="M354" s="42"/>
      <c r="N354" s="42"/>
      <c r="O354" s="42"/>
      <c r="P354" s="42"/>
      <c r="Q354" s="27">
        <f t="shared" si="49"/>
        <v>0</v>
      </c>
    </row>
    <row r="355" spans="1:17" s="22" customFormat="1" ht="53.25" hidden="1" customHeight="1">
      <c r="A355" s="68" t="s">
        <v>204</v>
      </c>
      <c r="B355" s="60" t="s">
        <v>26</v>
      </c>
      <c r="C355" s="60" t="s">
        <v>62</v>
      </c>
      <c r="D355" s="60" t="s">
        <v>116</v>
      </c>
      <c r="E355" s="60" t="s">
        <v>72</v>
      </c>
      <c r="F355" s="63">
        <f>F356</f>
        <v>0</v>
      </c>
      <c r="G355" s="75">
        <f>G356</f>
        <v>0</v>
      </c>
      <c r="H355" s="75">
        <f>H356</f>
        <v>0</v>
      </c>
      <c r="I355" s="75"/>
      <c r="J355" s="75">
        <f>J356</f>
        <v>0</v>
      </c>
      <c r="K355" s="70">
        <f t="shared" si="48"/>
        <v>0</v>
      </c>
      <c r="L355" s="63">
        <f>L356</f>
        <v>0</v>
      </c>
      <c r="M355" s="38">
        <f>M356</f>
        <v>0</v>
      </c>
      <c r="N355" s="38">
        <f>N356</f>
        <v>0</v>
      </c>
      <c r="O355" s="38"/>
      <c r="P355" s="38">
        <f>P356</f>
        <v>0</v>
      </c>
      <c r="Q355" s="27">
        <f t="shared" si="49"/>
        <v>0</v>
      </c>
    </row>
    <row r="356" spans="1:17" s="13" customFormat="1" ht="29.25" hidden="1" customHeight="1">
      <c r="A356" s="68" t="s">
        <v>11</v>
      </c>
      <c r="B356" s="60" t="s">
        <v>26</v>
      </c>
      <c r="C356" s="60" t="s">
        <v>62</v>
      </c>
      <c r="D356" s="60" t="s">
        <v>205</v>
      </c>
      <c r="E356" s="60" t="s">
        <v>72</v>
      </c>
      <c r="F356" s="63">
        <f>F357+F359</f>
        <v>0</v>
      </c>
      <c r="G356" s="75">
        <f>G357+G359</f>
        <v>0</v>
      </c>
      <c r="H356" s="75">
        <f>H357+H359</f>
        <v>0</v>
      </c>
      <c r="I356" s="75"/>
      <c r="J356" s="75">
        <f>J357+J359</f>
        <v>0</v>
      </c>
      <c r="K356" s="70">
        <f t="shared" si="48"/>
        <v>0</v>
      </c>
      <c r="L356" s="63">
        <f>L357+L359</f>
        <v>0</v>
      </c>
      <c r="M356" s="42">
        <f>M357+M359</f>
        <v>0</v>
      </c>
      <c r="N356" s="42">
        <f>N357+N359</f>
        <v>0</v>
      </c>
      <c r="O356" s="42"/>
      <c r="P356" s="42">
        <f>P357+P359</f>
        <v>0</v>
      </c>
      <c r="Q356" s="27">
        <f t="shared" si="49"/>
        <v>0</v>
      </c>
    </row>
    <row r="357" spans="1:17" s="13" customFormat="1" ht="48" hidden="1" customHeight="1">
      <c r="A357" s="65" t="s">
        <v>206</v>
      </c>
      <c r="B357" s="61" t="s">
        <v>26</v>
      </c>
      <c r="C357" s="61" t="s">
        <v>62</v>
      </c>
      <c r="D357" s="61" t="s">
        <v>207</v>
      </c>
      <c r="E357" s="61" t="s">
        <v>72</v>
      </c>
      <c r="F357" s="63">
        <f>F358</f>
        <v>0</v>
      </c>
      <c r="G357" s="75">
        <f>G358</f>
        <v>0</v>
      </c>
      <c r="H357" s="75">
        <f>H358</f>
        <v>0</v>
      </c>
      <c r="I357" s="75"/>
      <c r="J357" s="75">
        <f>J358</f>
        <v>0</v>
      </c>
      <c r="K357" s="70">
        <f t="shared" si="48"/>
        <v>0</v>
      </c>
      <c r="L357" s="63">
        <f>L358</f>
        <v>0</v>
      </c>
      <c r="M357" s="42">
        <f>M358</f>
        <v>0</v>
      </c>
      <c r="N357" s="42">
        <f>N358</f>
        <v>0</v>
      </c>
      <c r="O357" s="42"/>
      <c r="P357" s="42">
        <f>P358</f>
        <v>0</v>
      </c>
      <c r="Q357" s="27">
        <f t="shared" si="49"/>
        <v>0</v>
      </c>
    </row>
    <row r="358" spans="1:17" s="4" customFormat="1" ht="17.25" hidden="1" customHeight="1">
      <c r="A358" s="68" t="s">
        <v>95</v>
      </c>
      <c r="B358" s="60" t="s">
        <v>26</v>
      </c>
      <c r="C358" s="60" t="s">
        <v>62</v>
      </c>
      <c r="D358" s="60" t="s">
        <v>207</v>
      </c>
      <c r="E358" s="60" t="s">
        <v>208</v>
      </c>
      <c r="F358" s="63"/>
      <c r="G358" s="75"/>
      <c r="H358" s="70">
        <f>F358+G358</f>
        <v>0</v>
      </c>
      <c r="I358" s="70"/>
      <c r="J358" s="70"/>
      <c r="K358" s="70">
        <f t="shared" si="48"/>
        <v>0</v>
      </c>
      <c r="L358" s="63"/>
      <c r="M358" s="36"/>
      <c r="N358" s="27">
        <f>L358+M358</f>
        <v>0</v>
      </c>
      <c r="O358" s="27"/>
      <c r="P358" s="27"/>
      <c r="Q358" s="27">
        <f t="shared" si="49"/>
        <v>0</v>
      </c>
    </row>
    <row r="359" spans="1:17" s="13" customFormat="1" ht="30" hidden="1" customHeight="1">
      <c r="A359" s="65" t="s">
        <v>209</v>
      </c>
      <c r="B359" s="61" t="s">
        <v>26</v>
      </c>
      <c r="C359" s="61" t="s">
        <v>62</v>
      </c>
      <c r="D359" s="61" t="s">
        <v>210</v>
      </c>
      <c r="E359" s="61" t="s">
        <v>72</v>
      </c>
      <c r="F359" s="63">
        <f>F360</f>
        <v>0</v>
      </c>
      <c r="G359" s="75">
        <f>G360</f>
        <v>0</v>
      </c>
      <c r="H359" s="75">
        <f>H360</f>
        <v>0</v>
      </c>
      <c r="I359" s="75"/>
      <c r="J359" s="75">
        <f>J360</f>
        <v>0</v>
      </c>
      <c r="K359" s="70">
        <f t="shared" si="48"/>
        <v>0</v>
      </c>
      <c r="L359" s="63">
        <f>L360</f>
        <v>0</v>
      </c>
      <c r="M359" s="42">
        <f>M360</f>
        <v>0</v>
      </c>
      <c r="N359" s="42">
        <f>N360</f>
        <v>0</v>
      </c>
      <c r="O359" s="42"/>
      <c r="P359" s="42">
        <f>P360</f>
        <v>0</v>
      </c>
      <c r="Q359" s="27">
        <f t="shared" si="49"/>
        <v>0</v>
      </c>
    </row>
    <row r="360" spans="1:17" s="13" customFormat="1" ht="17.25" hidden="1" customHeight="1">
      <c r="A360" s="68" t="s">
        <v>95</v>
      </c>
      <c r="B360" s="60" t="s">
        <v>26</v>
      </c>
      <c r="C360" s="60" t="s">
        <v>62</v>
      </c>
      <c r="D360" s="60" t="s">
        <v>210</v>
      </c>
      <c r="E360" s="60" t="s">
        <v>208</v>
      </c>
      <c r="F360" s="63"/>
      <c r="G360" s="75"/>
      <c r="H360" s="70"/>
      <c r="I360" s="70"/>
      <c r="J360" s="70"/>
      <c r="K360" s="70">
        <f t="shared" si="48"/>
        <v>0</v>
      </c>
      <c r="L360" s="63"/>
      <c r="M360" s="42"/>
      <c r="N360" s="37"/>
      <c r="O360" s="37"/>
      <c r="P360" s="37"/>
      <c r="Q360" s="27">
        <f t="shared" si="49"/>
        <v>0</v>
      </c>
    </row>
    <row r="361" spans="1:17" ht="15.75">
      <c r="A361" s="67" t="s">
        <v>50</v>
      </c>
      <c r="B361" s="58" t="s">
        <v>51</v>
      </c>
      <c r="C361" s="58" t="s">
        <v>51</v>
      </c>
      <c r="D361" s="58" t="s">
        <v>116</v>
      </c>
      <c r="E361" s="58" t="s">
        <v>72</v>
      </c>
      <c r="F361" s="120">
        <f>F13+F80+F120+F149+F238</f>
        <v>2410.8000000000002</v>
      </c>
      <c r="G361" s="121" t="e">
        <f>G13+G58+G80+G149+G206+G238+G263+#REF!+G349+G72</f>
        <v>#REF!</v>
      </c>
      <c r="H361" s="121" t="e">
        <f>H13+H58+H80+H149+H206+H238+H263+#REF!+H349+H72</f>
        <v>#REF!</v>
      </c>
      <c r="I361" s="121"/>
      <c r="J361" s="121" t="e">
        <f>J13+J58+J80+J149+J206+J238+J263+#REF!+J349+J72</f>
        <v>#REF!</v>
      </c>
      <c r="K361" s="70" t="e">
        <f t="shared" si="48"/>
        <v>#REF!</v>
      </c>
      <c r="L361" s="120">
        <f>L13+L58+L80+L120+L149+L206+L238+L263+L349+L72</f>
        <v>2508.3999999999996</v>
      </c>
      <c r="M361" s="47" t="e">
        <f>M13+M58+M80+M149+M206+M238+M263+#REF!+M349+M72</f>
        <v>#REF!</v>
      </c>
      <c r="N361" s="47" t="e">
        <f>N13+N58+N80+N149+N206+N238+N263+#REF!+N349+N72</f>
        <v>#REF!</v>
      </c>
      <c r="O361" s="47"/>
      <c r="P361" s="47" t="e">
        <f>P13+P58+P80+P149+P206+P238+P263+#REF!+P349+P72</f>
        <v>#REF!</v>
      </c>
      <c r="Q361" s="27" t="e">
        <f t="shared" si="49"/>
        <v>#REF!</v>
      </c>
    </row>
    <row r="362" spans="1:17" s="4" customFormat="1">
      <c r="A362" s="77"/>
      <c r="B362" s="77"/>
      <c r="C362" s="77"/>
      <c r="D362" s="77"/>
      <c r="E362" s="77"/>
      <c r="F362" s="99"/>
      <c r="G362" s="99"/>
      <c r="H362" s="99"/>
      <c r="I362" s="99"/>
      <c r="J362" s="99"/>
      <c r="K362" s="99"/>
      <c r="L362" s="77"/>
    </row>
    <row r="363" spans="1:17" s="4" customFormat="1">
      <c r="A363" s="77"/>
      <c r="B363" s="77"/>
      <c r="C363" s="77"/>
      <c r="D363" s="77"/>
      <c r="E363" s="77"/>
      <c r="F363" s="99"/>
      <c r="G363" s="99"/>
      <c r="H363" s="99"/>
      <c r="I363" s="99"/>
      <c r="J363" s="99"/>
      <c r="K363" s="99"/>
      <c r="L363" s="77"/>
    </row>
    <row r="364" spans="1:17" s="4" customForma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</row>
    <row r="365" spans="1:17" s="4" customForma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</row>
    <row r="366" spans="1:17" s="4" customForma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</row>
    <row r="367" spans="1:17" s="4" customForma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</row>
    <row r="368" spans="1:17" s="4" customForma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</row>
    <row r="369" spans="1:12" s="4" customForma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</row>
    <row r="370" spans="1:12" s="4" customForma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</row>
    <row r="371" spans="1:12" s="4" customForma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</row>
    <row r="372" spans="1:12" s="4" customForma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</row>
    <row r="373" spans="1:12" s="4" customForma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</row>
    <row r="374" spans="1:12" s="4" customForma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</row>
    <row r="375" spans="1:12" s="4" customForma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</row>
    <row r="376" spans="1:12" s="4" customForma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</row>
    <row r="377" spans="1:12" s="4" customForma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</row>
    <row r="378" spans="1:12" s="4" customForma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</row>
    <row r="379" spans="1:12" s="4" customForma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</row>
    <row r="380" spans="1:12" s="4" customForma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</row>
    <row r="381" spans="1:12" s="4" customForma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</row>
    <row r="382" spans="1:12" s="4" customForma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</row>
    <row r="383" spans="1:12" s="4" customForma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</row>
    <row r="384" spans="1:12" s="4" customForma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</row>
    <row r="385" spans="1:12" s="4" customForma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</row>
    <row r="386" spans="1:12" s="4" customForma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</row>
  </sheetData>
  <autoFilter ref="A13:F361"/>
  <mergeCells count="21">
    <mergeCell ref="E1:K1"/>
    <mergeCell ref="G10:G12"/>
    <mergeCell ref="H10:H12"/>
    <mergeCell ref="A6:F7"/>
    <mergeCell ref="B10:B12"/>
    <mergeCell ref="A10:A12"/>
    <mergeCell ref="D10:D12"/>
    <mergeCell ref="J10:J12"/>
    <mergeCell ref="L9:Q9"/>
    <mergeCell ref="I10:I12"/>
    <mergeCell ref="Q10:Q12"/>
    <mergeCell ref="L10:L12"/>
    <mergeCell ref="M10:M12"/>
    <mergeCell ref="F9:K9"/>
    <mergeCell ref="K10:K12"/>
    <mergeCell ref="C10:C12"/>
    <mergeCell ref="P10:P12"/>
    <mergeCell ref="N10:N12"/>
    <mergeCell ref="O10:O12"/>
    <mergeCell ref="F10:F12"/>
    <mergeCell ref="E10:E12"/>
  </mergeCells>
  <phoneticPr fontId="3" type="noConversion"/>
  <pageMargins left="0.84" right="0.31" top="0.51" bottom="0.33" header="0.26" footer="0.31"/>
  <pageSetup paperSize="9" scale="77" fitToHeight="10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4"/>
  <sheetViews>
    <sheetView showZeros="0" tabSelected="1" zoomScaleNormal="75" workbookViewId="0">
      <pane xSplit="1" ySplit="11" topLeftCell="B352" activePane="bottomRight" state="frozen"/>
      <selection activeCell="W14" sqref="W14"/>
      <selection pane="topRight" activeCell="W14" sqref="W14"/>
      <selection pane="bottomLeft" activeCell="W14" sqref="W14"/>
      <selection pane="bottomRight" activeCell="E1" sqref="A1:K352"/>
    </sheetView>
  </sheetViews>
  <sheetFormatPr defaultRowHeight="15"/>
  <cols>
    <col min="1" max="1" width="52.140625" style="71" customWidth="1"/>
    <col min="2" max="2" width="9" style="71" customWidth="1"/>
    <col min="3" max="3" width="8" style="71" customWidth="1"/>
    <col min="4" max="4" width="12.28515625" style="71" customWidth="1"/>
    <col min="5" max="5" width="7.28515625" style="71" customWidth="1"/>
    <col min="6" max="6" width="10.140625" style="71" customWidth="1"/>
    <col min="7" max="9" width="9.7109375" hidden="1" customWidth="1"/>
    <col min="10" max="10" width="0.140625" customWidth="1"/>
    <col min="11" max="11" width="0.5703125" hidden="1" customWidth="1"/>
  </cols>
  <sheetData>
    <row r="1" spans="1:11">
      <c r="C1" s="82" t="s">
        <v>88</v>
      </c>
      <c r="D1" s="82"/>
      <c r="E1" s="125" t="s">
        <v>227</v>
      </c>
      <c r="F1" s="125"/>
      <c r="G1" s="125"/>
      <c r="H1" s="125"/>
      <c r="I1" s="125"/>
      <c r="J1" s="125"/>
      <c r="K1" s="125"/>
    </row>
    <row r="2" spans="1:11">
      <c r="C2" s="130" t="s">
        <v>234</v>
      </c>
      <c r="D2" s="130"/>
      <c r="E2" s="130"/>
      <c r="F2" s="130"/>
      <c r="G2" s="130"/>
      <c r="H2" s="130"/>
      <c r="I2" s="130"/>
      <c r="J2" s="130"/>
      <c r="K2" s="130"/>
    </row>
    <row r="3" spans="1:11">
      <c r="B3" s="83"/>
      <c r="C3" s="82" t="s">
        <v>278</v>
      </c>
      <c r="D3" s="83"/>
      <c r="E3" s="84"/>
      <c r="F3" s="84"/>
      <c r="G3" s="11"/>
      <c r="H3" s="11"/>
      <c r="I3" s="11"/>
      <c r="J3" s="11"/>
      <c r="K3" s="11"/>
    </row>
    <row r="4" spans="1:11">
      <c r="B4" s="83" t="s">
        <v>303</v>
      </c>
      <c r="E4" s="83"/>
      <c r="F4" s="83"/>
      <c r="G4" s="8"/>
      <c r="H4" s="8"/>
      <c r="I4" s="8"/>
      <c r="K4" s="8"/>
    </row>
    <row r="5" spans="1:11">
      <c r="D5" s="83"/>
      <c r="E5" s="83"/>
      <c r="F5" s="83"/>
      <c r="G5" s="8"/>
      <c r="H5" s="8"/>
      <c r="I5" s="8"/>
      <c r="J5" s="8"/>
      <c r="K5" s="8"/>
    </row>
    <row r="6" spans="1:11" ht="29.25" customHeight="1">
      <c r="A6" s="131" t="s">
        <v>293</v>
      </c>
      <c r="B6" s="131"/>
      <c r="C6" s="131"/>
      <c r="D6" s="131"/>
      <c r="E6" s="131"/>
      <c r="F6" s="131"/>
      <c r="G6" s="10"/>
      <c r="H6" s="10"/>
      <c r="I6" s="10"/>
      <c r="J6" s="10"/>
      <c r="K6" s="10"/>
    </row>
    <row r="7" spans="1:11" ht="16.5" customHeight="1">
      <c r="A7" s="131"/>
      <c r="B7" s="131"/>
      <c r="C7" s="131"/>
      <c r="D7" s="131"/>
      <c r="E7" s="131"/>
      <c r="F7" s="131"/>
      <c r="G7" s="10"/>
      <c r="H7" s="10"/>
      <c r="I7" s="10"/>
      <c r="J7" s="10"/>
      <c r="K7" s="10"/>
    </row>
    <row r="8" spans="1:11" ht="15.75" thickBot="1">
      <c r="F8" s="85" t="s">
        <v>0</v>
      </c>
      <c r="G8" s="1"/>
      <c r="H8" s="1"/>
      <c r="I8" s="1"/>
      <c r="J8" s="1"/>
      <c r="K8" s="1"/>
    </row>
    <row r="9" spans="1:11" s="71" customFormat="1" ht="13.5" customHeight="1">
      <c r="A9" s="132" t="s">
        <v>1</v>
      </c>
      <c r="B9" s="132" t="s">
        <v>236</v>
      </c>
      <c r="C9" s="132" t="s">
        <v>2</v>
      </c>
      <c r="D9" s="132" t="s">
        <v>3</v>
      </c>
      <c r="E9" s="132" t="s">
        <v>4</v>
      </c>
      <c r="F9" s="135" t="s">
        <v>233</v>
      </c>
      <c r="G9" s="127" t="s">
        <v>92</v>
      </c>
      <c r="H9" s="127" t="s">
        <v>93</v>
      </c>
      <c r="I9" s="127" t="s">
        <v>216</v>
      </c>
      <c r="J9" s="127"/>
      <c r="K9" s="127"/>
    </row>
    <row r="10" spans="1:11" s="71" customFormat="1" ht="15" customHeight="1">
      <c r="A10" s="133"/>
      <c r="B10" s="133" t="s">
        <v>5</v>
      </c>
      <c r="C10" s="133" t="s">
        <v>6</v>
      </c>
      <c r="D10" s="133" t="s">
        <v>7</v>
      </c>
      <c r="E10" s="133" t="s">
        <v>8</v>
      </c>
      <c r="F10" s="136"/>
      <c r="G10" s="128"/>
      <c r="H10" s="128"/>
      <c r="I10" s="128"/>
      <c r="J10" s="128"/>
      <c r="K10" s="128"/>
    </row>
    <row r="11" spans="1:11" s="71" customFormat="1" ht="5.25" hidden="1" customHeight="1">
      <c r="A11" s="134"/>
      <c r="B11" s="134"/>
      <c r="C11" s="134"/>
      <c r="D11" s="134"/>
      <c r="E11" s="134"/>
      <c r="F11" s="137"/>
      <c r="G11" s="128"/>
      <c r="H11" s="128"/>
      <c r="I11" s="129"/>
      <c r="J11" s="128"/>
      <c r="K11" s="128"/>
    </row>
    <row r="12" spans="1:11" s="2" customFormat="1" ht="15" customHeight="1">
      <c r="A12" s="67" t="s">
        <v>9</v>
      </c>
      <c r="B12" s="58" t="s">
        <v>237</v>
      </c>
      <c r="C12" s="54" t="s">
        <v>238</v>
      </c>
      <c r="D12" s="54" t="s">
        <v>116</v>
      </c>
      <c r="E12" s="54" t="s">
        <v>72</v>
      </c>
      <c r="F12" s="54">
        <f>F23+F29+F46+F51</f>
        <v>722.1</v>
      </c>
      <c r="G12" s="27" t="e">
        <f>G29+G46+G51</f>
        <v>#REF!</v>
      </c>
      <c r="H12" s="27" t="e">
        <f>H29+H46+H51</f>
        <v>#REF!</v>
      </c>
      <c r="I12" s="27" t="e">
        <f>I29+I46+I51</f>
        <v>#REF!</v>
      </c>
      <c r="J12" s="27"/>
      <c r="K12" s="27"/>
    </row>
    <row r="13" spans="1:11" s="12" customFormat="1" ht="48.75" hidden="1" customHeight="1">
      <c r="A13" s="68" t="s">
        <v>115</v>
      </c>
      <c r="B13" s="59" t="s">
        <v>10</v>
      </c>
      <c r="C13" s="54" t="s">
        <v>20</v>
      </c>
      <c r="D13" s="55" t="s">
        <v>116</v>
      </c>
      <c r="E13" s="55" t="s">
        <v>72</v>
      </c>
      <c r="F13" s="55">
        <f t="shared" ref="F13:J14" si="0">F14</f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/>
    </row>
    <row r="14" spans="1:11" s="2" customFormat="1" ht="61.5" hidden="1" customHeight="1">
      <c r="A14" s="65" t="s">
        <v>117</v>
      </c>
      <c r="B14" s="58" t="s">
        <v>10</v>
      </c>
      <c r="C14" s="54" t="s">
        <v>20</v>
      </c>
      <c r="D14" s="54" t="s">
        <v>118</v>
      </c>
      <c r="E14" s="54" t="s">
        <v>72</v>
      </c>
      <c r="F14" s="54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/>
    </row>
    <row r="15" spans="1:11" s="2" customFormat="1" ht="17.25" hidden="1" customHeight="1">
      <c r="A15" s="65" t="s">
        <v>110</v>
      </c>
      <c r="B15" s="58" t="s">
        <v>10</v>
      </c>
      <c r="C15" s="54" t="s">
        <v>20</v>
      </c>
      <c r="D15" s="54" t="s">
        <v>119</v>
      </c>
      <c r="E15" s="54" t="s">
        <v>124</v>
      </c>
      <c r="F15" s="54"/>
      <c r="G15" s="27"/>
      <c r="H15" s="27"/>
      <c r="I15" s="27"/>
      <c r="J15" s="27"/>
      <c r="K15" s="27"/>
    </row>
    <row r="16" spans="1:11" s="6" customFormat="1" ht="57" hidden="1" customHeight="1">
      <c r="A16" s="68" t="s">
        <v>120</v>
      </c>
      <c r="B16" s="60" t="s">
        <v>10</v>
      </c>
      <c r="C16" s="64" t="s">
        <v>62</v>
      </c>
      <c r="D16" s="64" t="s">
        <v>116</v>
      </c>
      <c r="E16" s="64">
        <v>0</v>
      </c>
      <c r="F16" s="64">
        <f t="shared" ref="F16:J17" si="1">F17</f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/>
    </row>
    <row r="17" spans="1:11" s="2" customFormat="1" ht="60" hidden="1" customHeight="1">
      <c r="A17" s="65" t="s">
        <v>117</v>
      </c>
      <c r="B17" s="61" t="s">
        <v>10</v>
      </c>
      <c r="C17" s="56" t="s">
        <v>62</v>
      </c>
      <c r="D17" s="56" t="s">
        <v>118</v>
      </c>
      <c r="E17" s="56"/>
      <c r="F17" s="56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/>
    </row>
    <row r="18" spans="1:11" s="2" customFormat="1" ht="15.75" hidden="1" customHeight="1">
      <c r="A18" s="65" t="s">
        <v>13</v>
      </c>
      <c r="B18" s="61" t="s">
        <v>10</v>
      </c>
      <c r="C18" s="56" t="s">
        <v>62</v>
      </c>
      <c r="D18" s="56" t="s">
        <v>121</v>
      </c>
      <c r="E18" s="56" t="s">
        <v>72</v>
      </c>
      <c r="F18" s="56">
        <f>F22</f>
        <v>0</v>
      </c>
      <c r="G18" s="30">
        <f>G22</f>
        <v>0</v>
      </c>
      <c r="H18" s="30">
        <f>H22</f>
        <v>0</v>
      </c>
      <c r="I18" s="30">
        <f>I22</f>
        <v>0</v>
      </c>
      <c r="J18" s="30">
        <f>J22</f>
        <v>0</v>
      </c>
      <c r="K18" s="30"/>
    </row>
    <row r="19" spans="1:11" s="2" customFormat="1" ht="33" hidden="1" customHeight="1" thickBot="1">
      <c r="A19" s="65" t="s">
        <v>82</v>
      </c>
      <c r="B19" s="61" t="s">
        <v>10</v>
      </c>
      <c r="C19" s="56" t="s">
        <v>62</v>
      </c>
      <c r="D19" s="56" t="s">
        <v>12</v>
      </c>
      <c r="E19" s="56" t="s">
        <v>98</v>
      </c>
      <c r="F19" s="56"/>
      <c r="G19" s="30"/>
      <c r="H19" s="27">
        <f>F19+G19</f>
        <v>0</v>
      </c>
      <c r="I19" s="27"/>
      <c r="J19" s="27"/>
      <c r="K19" s="27"/>
    </row>
    <row r="20" spans="1:11" s="2" customFormat="1" ht="15" hidden="1" customHeight="1">
      <c r="A20" s="67"/>
      <c r="B20" s="58"/>
      <c r="C20" s="54"/>
      <c r="D20" s="54"/>
      <c r="E20" s="54"/>
      <c r="F20" s="54"/>
      <c r="G20" s="27"/>
      <c r="H20" s="27">
        <f>F20+G20</f>
        <v>0</v>
      </c>
      <c r="I20" s="27"/>
      <c r="J20" s="27"/>
      <c r="K20" s="27"/>
    </row>
    <row r="21" spans="1:11" s="2" customFormat="1" ht="15" hidden="1" customHeight="1">
      <c r="A21" s="67"/>
      <c r="B21" s="58"/>
      <c r="C21" s="54"/>
      <c r="D21" s="54"/>
      <c r="E21" s="54"/>
      <c r="F21" s="54"/>
      <c r="G21" s="27"/>
      <c r="H21" s="27">
        <f>F21+G21</f>
        <v>0</v>
      </c>
      <c r="I21" s="27"/>
      <c r="J21" s="27"/>
      <c r="K21" s="27"/>
    </row>
    <row r="22" spans="1:11" s="2" customFormat="1" ht="33" hidden="1" customHeight="1">
      <c r="A22" s="65" t="s">
        <v>122</v>
      </c>
      <c r="B22" s="58" t="s">
        <v>10</v>
      </c>
      <c r="C22" s="54" t="s">
        <v>62</v>
      </c>
      <c r="D22" s="54" t="s">
        <v>121</v>
      </c>
      <c r="E22" s="54">
        <v>500</v>
      </c>
      <c r="F22" s="54"/>
      <c r="G22" s="27"/>
      <c r="H22" s="27"/>
      <c r="I22" s="27"/>
      <c r="J22" s="27"/>
      <c r="K22" s="27"/>
    </row>
    <row r="23" spans="1:11" s="53" customFormat="1" ht="48" customHeight="1">
      <c r="A23" s="67" t="s">
        <v>231</v>
      </c>
      <c r="B23" s="58" t="s">
        <v>237</v>
      </c>
      <c r="C23" s="54" t="s">
        <v>239</v>
      </c>
      <c r="D23" s="54" t="s">
        <v>116</v>
      </c>
      <c r="E23" s="54" t="s">
        <v>72</v>
      </c>
      <c r="F23" s="54" t="str">
        <f>F24</f>
        <v>230,5</v>
      </c>
      <c r="G23" s="52"/>
      <c r="H23" s="52"/>
      <c r="I23" s="52"/>
      <c r="J23" s="52"/>
      <c r="K23" s="52"/>
    </row>
    <row r="24" spans="1:11" s="53" customFormat="1" ht="30.75" customHeight="1">
      <c r="A24" s="67" t="s">
        <v>287</v>
      </c>
      <c r="B24" s="58" t="s">
        <v>237</v>
      </c>
      <c r="C24" s="54" t="s">
        <v>239</v>
      </c>
      <c r="D24" s="54" t="s">
        <v>304</v>
      </c>
      <c r="E24" s="54" t="s">
        <v>72</v>
      </c>
      <c r="F24" s="54" t="str">
        <f>F25</f>
        <v>230,5</v>
      </c>
      <c r="G24" s="52"/>
      <c r="H24" s="52"/>
      <c r="I24" s="52"/>
      <c r="J24" s="52"/>
      <c r="K24" s="52"/>
    </row>
    <row r="25" spans="1:11" s="53" customFormat="1" ht="14.25" customHeight="1">
      <c r="A25" s="67" t="s">
        <v>110</v>
      </c>
      <c r="B25" s="58" t="s">
        <v>237</v>
      </c>
      <c r="C25" s="54" t="s">
        <v>239</v>
      </c>
      <c r="D25" s="54" t="s">
        <v>305</v>
      </c>
      <c r="E25" s="54" t="s">
        <v>72</v>
      </c>
      <c r="F25" s="54" t="str">
        <f>F26</f>
        <v>230,5</v>
      </c>
      <c r="G25" s="52"/>
      <c r="H25" s="52"/>
      <c r="I25" s="52"/>
      <c r="J25" s="52"/>
      <c r="K25" s="52"/>
    </row>
    <row r="26" spans="1:11" s="2" customFormat="1" ht="73.5" customHeight="1">
      <c r="A26" s="65" t="s">
        <v>240</v>
      </c>
      <c r="B26" s="61" t="s">
        <v>237</v>
      </c>
      <c r="C26" s="56" t="s">
        <v>239</v>
      </c>
      <c r="D26" s="56" t="s">
        <v>306</v>
      </c>
      <c r="E26" s="56" t="s">
        <v>241</v>
      </c>
      <c r="F26" s="56" t="str">
        <f>F27</f>
        <v>230,5</v>
      </c>
      <c r="G26" s="27"/>
      <c r="H26" s="27"/>
      <c r="I26" s="27"/>
      <c r="J26" s="27"/>
      <c r="K26" s="27"/>
    </row>
    <row r="27" spans="1:11" s="2" customFormat="1" ht="29.25" customHeight="1">
      <c r="A27" s="65" t="s">
        <v>279</v>
      </c>
      <c r="B27" s="61" t="s">
        <v>237</v>
      </c>
      <c r="C27" s="56" t="s">
        <v>239</v>
      </c>
      <c r="D27" s="56" t="s">
        <v>306</v>
      </c>
      <c r="E27" s="56" t="s">
        <v>242</v>
      </c>
      <c r="F27" s="56" t="str">
        <f>F28</f>
        <v>230,5</v>
      </c>
      <c r="G27" s="27"/>
      <c r="H27" s="27"/>
      <c r="I27" s="27"/>
      <c r="J27" s="27"/>
      <c r="K27" s="27"/>
    </row>
    <row r="28" spans="1:11" s="2" customFormat="1" ht="45" customHeight="1">
      <c r="A28" s="65" t="s">
        <v>280</v>
      </c>
      <c r="B28" s="61" t="s">
        <v>237</v>
      </c>
      <c r="C28" s="56" t="s">
        <v>239</v>
      </c>
      <c r="D28" s="56" t="s">
        <v>306</v>
      </c>
      <c r="E28" s="56" t="s">
        <v>243</v>
      </c>
      <c r="F28" s="56" t="s">
        <v>294</v>
      </c>
      <c r="G28" s="27"/>
      <c r="H28" s="27"/>
      <c r="I28" s="27"/>
      <c r="J28" s="27"/>
      <c r="K28" s="27"/>
    </row>
    <row r="29" spans="1:11" s="53" customFormat="1" ht="78.75" customHeight="1">
      <c r="A29" s="67" t="s">
        <v>123</v>
      </c>
      <c r="B29" s="58" t="s">
        <v>237</v>
      </c>
      <c r="C29" s="54" t="s">
        <v>244</v>
      </c>
      <c r="D29" s="54" t="s">
        <v>116</v>
      </c>
      <c r="E29" s="54" t="s">
        <v>72</v>
      </c>
      <c r="F29" s="62">
        <f>F30</f>
        <v>487.6</v>
      </c>
      <c r="G29" s="52" t="e">
        <f>G30</f>
        <v>#REF!</v>
      </c>
      <c r="H29" s="52" t="e">
        <f>H30</f>
        <v>#REF!</v>
      </c>
      <c r="I29" s="52" t="e">
        <f>I30</f>
        <v>#REF!</v>
      </c>
      <c r="J29" s="52">
        <f>J30</f>
        <v>0</v>
      </c>
      <c r="K29" s="52"/>
    </row>
    <row r="30" spans="1:11" s="53" customFormat="1" ht="30.75" customHeight="1">
      <c r="A30" s="67" t="s">
        <v>287</v>
      </c>
      <c r="B30" s="58" t="s">
        <v>237</v>
      </c>
      <c r="C30" s="54" t="s">
        <v>244</v>
      </c>
      <c r="D30" s="54" t="s">
        <v>304</v>
      </c>
      <c r="E30" s="58" t="s">
        <v>72</v>
      </c>
      <c r="F30" s="69">
        <f>F31</f>
        <v>487.6</v>
      </c>
      <c r="G30" s="34" t="e">
        <f>G31+#REF!</f>
        <v>#REF!</v>
      </c>
      <c r="H30" s="34" t="e">
        <f>H31+#REF!</f>
        <v>#REF!</v>
      </c>
      <c r="I30" s="34" t="e">
        <f>I31+#REF!</f>
        <v>#REF!</v>
      </c>
      <c r="J30" s="34"/>
      <c r="K30" s="34"/>
    </row>
    <row r="31" spans="1:11" s="53" customFormat="1" ht="15.75">
      <c r="A31" s="67" t="s">
        <v>13</v>
      </c>
      <c r="B31" s="58" t="s">
        <v>237</v>
      </c>
      <c r="C31" s="54" t="s">
        <v>244</v>
      </c>
      <c r="D31" s="54" t="s">
        <v>307</v>
      </c>
      <c r="E31" s="58" t="s">
        <v>72</v>
      </c>
      <c r="F31" s="69">
        <f>F32+F35</f>
        <v>487.6</v>
      </c>
      <c r="G31" s="34">
        <f>G35</f>
        <v>0</v>
      </c>
      <c r="H31" s="34">
        <f>H35</f>
        <v>0</v>
      </c>
      <c r="I31" s="34">
        <f>I35</f>
        <v>0</v>
      </c>
      <c r="J31" s="34">
        <f>J35</f>
        <v>0</v>
      </c>
      <c r="K31" s="34">
        <f>K35</f>
        <v>0</v>
      </c>
    </row>
    <row r="32" spans="1:11" s="2" customFormat="1" ht="75" customHeight="1">
      <c r="A32" s="65" t="s">
        <v>240</v>
      </c>
      <c r="B32" s="61" t="s">
        <v>237</v>
      </c>
      <c r="C32" s="56" t="s">
        <v>244</v>
      </c>
      <c r="D32" s="56" t="s">
        <v>308</v>
      </c>
      <c r="E32" s="56" t="s">
        <v>241</v>
      </c>
      <c r="F32" s="56" t="str">
        <f>F33</f>
        <v>319,3</v>
      </c>
      <c r="G32" s="27"/>
      <c r="H32" s="27"/>
      <c r="I32" s="27"/>
      <c r="J32" s="27"/>
      <c r="K32" s="27"/>
    </row>
    <row r="33" spans="1:11" s="2" customFormat="1" ht="29.25" customHeight="1">
      <c r="A33" s="65" t="s">
        <v>279</v>
      </c>
      <c r="B33" s="61" t="s">
        <v>237</v>
      </c>
      <c r="C33" s="56" t="s">
        <v>244</v>
      </c>
      <c r="D33" s="56" t="s">
        <v>308</v>
      </c>
      <c r="E33" s="56" t="s">
        <v>242</v>
      </c>
      <c r="F33" s="56" t="str">
        <f>F34</f>
        <v>319,3</v>
      </c>
      <c r="G33" s="27"/>
      <c r="H33" s="27"/>
      <c r="I33" s="27"/>
      <c r="J33" s="27"/>
      <c r="K33" s="27"/>
    </row>
    <row r="34" spans="1:11" s="2" customFormat="1" ht="45" customHeight="1">
      <c r="A34" s="65" t="s">
        <v>280</v>
      </c>
      <c r="B34" s="61" t="s">
        <v>237</v>
      </c>
      <c r="C34" s="56" t="s">
        <v>244</v>
      </c>
      <c r="D34" s="56" t="s">
        <v>308</v>
      </c>
      <c r="E34" s="56" t="s">
        <v>243</v>
      </c>
      <c r="F34" s="56" t="s">
        <v>295</v>
      </c>
      <c r="G34" s="27"/>
      <c r="H34" s="27"/>
      <c r="I34" s="27"/>
      <c r="J34" s="27"/>
      <c r="K34" s="27"/>
    </row>
    <row r="35" spans="1:11" ht="28.5" customHeight="1">
      <c r="A35" s="65" t="s">
        <v>245</v>
      </c>
      <c r="B35" s="61" t="s">
        <v>237</v>
      </c>
      <c r="C35" s="56" t="s">
        <v>244</v>
      </c>
      <c r="D35" s="56" t="s">
        <v>308</v>
      </c>
      <c r="E35" s="60" t="s">
        <v>246</v>
      </c>
      <c r="F35" s="66">
        <f>F44</f>
        <v>168.3</v>
      </c>
      <c r="G35" s="31"/>
      <c r="H35" s="27"/>
      <c r="I35" s="27"/>
      <c r="J35" s="27"/>
      <c r="K35" s="27"/>
    </row>
    <row r="36" spans="1:11" ht="15.75" hidden="1">
      <c r="A36" s="86" t="s">
        <v>94</v>
      </c>
      <c r="B36" s="24" t="s">
        <v>10</v>
      </c>
      <c r="C36" s="24" t="s">
        <v>16</v>
      </c>
      <c r="D36" s="56" t="s">
        <v>308</v>
      </c>
      <c r="E36" s="24"/>
      <c r="F36" s="51">
        <f>F37</f>
        <v>0</v>
      </c>
      <c r="G36" s="31">
        <f>G37</f>
        <v>0</v>
      </c>
      <c r="H36" s="27">
        <f>F36+G36</f>
        <v>0</v>
      </c>
      <c r="I36" s="27"/>
      <c r="J36" s="27"/>
      <c r="K36" s="27"/>
    </row>
    <row r="37" spans="1:11" hidden="1">
      <c r="A37" s="87" t="s">
        <v>95</v>
      </c>
      <c r="B37" s="24" t="s">
        <v>10</v>
      </c>
      <c r="C37" s="24" t="s">
        <v>16</v>
      </c>
      <c r="D37" s="56" t="s">
        <v>308</v>
      </c>
      <c r="E37" s="24"/>
      <c r="F37" s="51">
        <f>F38</f>
        <v>0</v>
      </c>
      <c r="G37" s="31">
        <f>G38</f>
        <v>0</v>
      </c>
      <c r="H37" s="27">
        <f>F37+G37</f>
        <v>0</v>
      </c>
      <c r="I37" s="27"/>
      <c r="J37" s="27"/>
      <c r="K37" s="27"/>
    </row>
    <row r="38" spans="1:11" ht="37.5" hidden="1" customHeight="1">
      <c r="A38" s="23" t="s">
        <v>96</v>
      </c>
      <c r="B38" s="24" t="s">
        <v>10</v>
      </c>
      <c r="C38" s="24" t="s">
        <v>16</v>
      </c>
      <c r="D38" s="56" t="s">
        <v>308</v>
      </c>
      <c r="E38" s="24" t="s">
        <v>97</v>
      </c>
      <c r="F38" s="51"/>
      <c r="G38" s="31"/>
      <c r="H38" s="27">
        <f>F38+G38</f>
        <v>0</v>
      </c>
      <c r="I38" s="27"/>
      <c r="J38" s="27"/>
      <c r="K38" s="27"/>
    </row>
    <row r="39" spans="1:11" ht="45.75" hidden="1" customHeight="1">
      <c r="A39" s="14"/>
      <c r="B39" s="24" t="s">
        <v>10</v>
      </c>
      <c r="C39" s="24" t="s">
        <v>60</v>
      </c>
      <c r="D39" s="56" t="s">
        <v>308</v>
      </c>
      <c r="E39" s="24" t="s">
        <v>72</v>
      </c>
      <c r="F39" s="51" t="e">
        <f>F40</f>
        <v>#REF!</v>
      </c>
      <c r="G39" s="31" t="e">
        <f>G40</f>
        <v>#REF!</v>
      </c>
      <c r="H39" s="31" t="e">
        <f>H40</f>
        <v>#REF!</v>
      </c>
      <c r="I39" s="31">
        <f>I40</f>
        <v>0</v>
      </c>
      <c r="J39" s="31" t="e">
        <f>J40</f>
        <v>#REF!</v>
      </c>
      <c r="K39" s="27"/>
    </row>
    <row r="40" spans="1:11" ht="75" hidden="1">
      <c r="A40" s="14" t="s">
        <v>117</v>
      </c>
      <c r="B40" s="24" t="s">
        <v>10</v>
      </c>
      <c r="C40" s="24" t="s">
        <v>15</v>
      </c>
      <c r="D40" s="56" t="s">
        <v>308</v>
      </c>
      <c r="E40" s="24" t="s">
        <v>72</v>
      </c>
      <c r="F40" s="51" t="e">
        <f>#REF!</f>
        <v>#REF!</v>
      </c>
      <c r="G40" s="31" t="e">
        <f>#REF!</f>
        <v>#REF!</v>
      </c>
      <c r="H40" s="31" t="e">
        <f>#REF!</f>
        <v>#REF!</v>
      </c>
      <c r="I40" s="31"/>
      <c r="J40" s="31" t="e">
        <f>#REF!</f>
        <v>#REF!</v>
      </c>
      <c r="K40" s="27"/>
    </row>
    <row r="41" spans="1:11" s="7" customFormat="1" ht="27" hidden="1" customHeight="1">
      <c r="A41" s="87" t="s">
        <v>83</v>
      </c>
      <c r="B41" s="24" t="s">
        <v>10</v>
      </c>
      <c r="C41" s="24" t="s">
        <v>17</v>
      </c>
      <c r="D41" s="56" t="s">
        <v>308</v>
      </c>
      <c r="E41" s="24"/>
      <c r="F41" s="51">
        <f>F42</f>
        <v>0</v>
      </c>
      <c r="G41" s="32">
        <f>G42</f>
        <v>0</v>
      </c>
      <c r="H41" s="27">
        <f>F41+G41</f>
        <v>0</v>
      </c>
      <c r="I41" s="27"/>
      <c r="J41" s="27"/>
      <c r="K41" s="27"/>
    </row>
    <row r="42" spans="1:11" ht="45" hidden="1">
      <c r="A42" s="23" t="s">
        <v>84</v>
      </c>
      <c r="B42" s="24" t="s">
        <v>10</v>
      </c>
      <c r="C42" s="24" t="s">
        <v>17</v>
      </c>
      <c r="D42" s="56" t="s">
        <v>308</v>
      </c>
      <c r="E42" s="24" t="s">
        <v>86</v>
      </c>
      <c r="F42" s="51"/>
      <c r="G42" s="31"/>
      <c r="H42" s="27">
        <f>F42+G42</f>
        <v>0</v>
      </c>
      <c r="I42" s="27"/>
      <c r="J42" s="27"/>
      <c r="K42" s="27"/>
    </row>
    <row r="43" spans="1:11" hidden="1">
      <c r="A43" s="23"/>
      <c r="B43" s="24"/>
      <c r="C43" s="24"/>
      <c r="D43" s="56" t="s">
        <v>308</v>
      </c>
      <c r="E43" s="24"/>
      <c r="F43" s="51"/>
      <c r="G43" s="31"/>
      <c r="H43" s="27">
        <f>F43+G43</f>
        <v>0</v>
      </c>
      <c r="I43" s="27"/>
      <c r="J43" s="27"/>
      <c r="K43" s="27"/>
    </row>
    <row r="44" spans="1:11" ht="45">
      <c r="A44" s="65" t="s">
        <v>247</v>
      </c>
      <c r="B44" s="61" t="s">
        <v>237</v>
      </c>
      <c r="C44" s="56" t="s">
        <v>244</v>
      </c>
      <c r="D44" s="56" t="s">
        <v>308</v>
      </c>
      <c r="E44" s="61" t="s">
        <v>248</v>
      </c>
      <c r="F44" s="66">
        <f>F45</f>
        <v>168.3</v>
      </c>
      <c r="G44" s="31"/>
      <c r="H44" s="27"/>
      <c r="I44" s="27"/>
      <c r="J44" s="27"/>
      <c r="K44" s="27"/>
    </row>
    <row r="45" spans="1:11" ht="45">
      <c r="A45" s="65" t="s">
        <v>291</v>
      </c>
      <c r="B45" s="61" t="s">
        <v>237</v>
      </c>
      <c r="C45" s="56" t="s">
        <v>244</v>
      </c>
      <c r="D45" s="56" t="s">
        <v>308</v>
      </c>
      <c r="E45" s="61" t="s">
        <v>292</v>
      </c>
      <c r="F45" s="66">
        <v>168.3</v>
      </c>
      <c r="G45" s="31"/>
      <c r="H45" s="27"/>
      <c r="I45" s="27"/>
      <c r="J45" s="27"/>
      <c r="K45" s="27"/>
    </row>
    <row r="46" spans="1:11" s="74" customFormat="1" ht="15.75">
      <c r="A46" s="67" t="s">
        <v>57</v>
      </c>
      <c r="B46" s="58" t="s">
        <v>237</v>
      </c>
      <c r="C46" s="58" t="s">
        <v>249</v>
      </c>
      <c r="D46" s="58" t="s">
        <v>116</v>
      </c>
      <c r="E46" s="58" t="s">
        <v>72</v>
      </c>
      <c r="F46" s="69">
        <f>F48</f>
        <v>2</v>
      </c>
      <c r="G46" s="73">
        <f>G48</f>
        <v>0</v>
      </c>
      <c r="H46" s="70">
        <f>F46+G46</f>
        <v>2</v>
      </c>
      <c r="I46" s="70"/>
      <c r="J46" s="70"/>
      <c r="K46" s="70"/>
    </row>
    <row r="47" spans="1:11" s="53" customFormat="1" ht="30.75" customHeight="1">
      <c r="A47" s="67" t="s">
        <v>276</v>
      </c>
      <c r="B47" s="58" t="s">
        <v>237</v>
      </c>
      <c r="C47" s="58" t="s">
        <v>249</v>
      </c>
      <c r="D47" s="54" t="s">
        <v>304</v>
      </c>
      <c r="E47" s="58" t="s">
        <v>72</v>
      </c>
      <c r="F47" s="69">
        <f>F48</f>
        <v>2</v>
      </c>
      <c r="G47" s="34" t="e">
        <f>G48+#REF!</f>
        <v>#REF!</v>
      </c>
      <c r="H47" s="34" t="e">
        <f>H48+#REF!</f>
        <v>#REF!</v>
      </c>
      <c r="I47" s="34" t="e">
        <f>I48+#REF!</f>
        <v>#REF!</v>
      </c>
      <c r="J47" s="34"/>
      <c r="K47" s="34"/>
    </row>
    <row r="48" spans="1:11" s="74" customFormat="1" ht="15.75" customHeight="1">
      <c r="A48" s="67" t="s">
        <v>126</v>
      </c>
      <c r="B48" s="58" t="s">
        <v>237</v>
      </c>
      <c r="C48" s="58" t="s">
        <v>249</v>
      </c>
      <c r="D48" s="58" t="s">
        <v>309</v>
      </c>
      <c r="E48" s="58" t="s">
        <v>72</v>
      </c>
      <c r="F48" s="69">
        <f>F49</f>
        <v>2</v>
      </c>
      <c r="G48" s="73">
        <f>G49</f>
        <v>0</v>
      </c>
      <c r="H48" s="70">
        <f>F48+G48</f>
        <v>2</v>
      </c>
      <c r="I48" s="70"/>
      <c r="J48" s="70"/>
      <c r="K48" s="70"/>
    </row>
    <row r="49" spans="1:11" s="71" customFormat="1" ht="13.5" customHeight="1">
      <c r="A49" s="65" t="s">
        <v>250</v>
      </c>
      <c r="B49" s="61" t="s">
        <v>237</v>
      </c>
      <c r="C49" s="61" t="s">
        <v>249</v>
      </c>
      <c r="D49" s="61" t="s">
        <v>309</v>
      </c>
      <c r="E49" s="61" t="s">
        <v>252</v>
      </c>
      <c r="F49" s="66">
        <f>F50</f>
        <v>2</v>
      </c>
      <c r="G49" s="72">
        <f>G50</f>
        <v>0</v>
      </c>
      <c r="H49" s="72">
        <f>H50</f>
        <v>0</v>
      </c>
      <c r="I49" s="72"/>
      <c r="J49" s="72">
        <f>J50</f>
        <v>0</v>
      </c>
      <c r="K49" s="75"/>
    </row>
    <row r="50" spans="1:11" s="71" customFormat="1" ht="13.5" customHeight="1">
      <c r="A50" s="65" t="s">
        <v>251</v>
      </c>
      <c r="B50" s="61" t="s">
        <v>237</v>
      </c>
      <c r="C50" s="61" t="s">
        <v>249</v>
      </c>
      <c r="D50" s="61" t="s">
        <v>309</v>
      </c>
      <c r="E50" s="61" t="s">
        <v>253</v>
      </c>
      <c r="F50" s="66">
        <v>2</v>
      </c>
      <c r="G50" s="72"/>
      <c r="H50" s="75"/>
      <c r="I50" s="75"/>
      <c r="J50" s="75"/>
      <c r="K50" s="75"/>
    </row>
    <row r="51" spans="1:11" s="74" customFormat="1" ht="14.25" customHeight="1">
      <c r="A51" s="67" t="s">
        <v>254</v>
      </c>
      <c r="B51" s="58" t="s">
        <v>237</v>
      </c>
      <c r="C51" s="58" t="s">
        <v>255</v>
      </c>
      <c r="D51" s="58" t="s">
        <v>116</v>
      </c>
      <c r="E51" s="58" t="s">
        <v>72</v>
      </c>
      <c r="F51" s="69">
        <f>F55</f>
        <v>2</v>
      </c>
      <c r="G51" s="73" t="e">
        <f>#REF!+G52+G55</f>
        <v>#REF!</v>
      </c>
      <c r="H51" s="73" t="e">
        <f>#REF!+H52+H55</f>
        <v>#REF!</v>
      </c>
      <c r="I51" s="73"/>
      <c r="J51" s="73"/>
      <c r="K51" s="70"/>
    </row>
    <row r="52" spans="1:11" s="16" customFormat="1" ht="75" hidden="1" customHeight="1">
      <c r="A52" s="14" t="s">
        <v>117</v>
      </c>
      <c r="B52" s="15" t="s">
        <v>10</v>
      </c>
      <c r="C52" s="15" t="s">
        <v>127</v>
      </c>
      <c r="D52" s="15" t="s">
        <v>118</v>
      </c>
      <c r="E52" s="15" t="s">
        <v>72</v>
      </c>
      <c r="F52" s="51">
        <f t="shared" ref="F52:H53" si="2">F53</f>
        <v>0</v>
      </c>
      <c r="G52" s="33">
        <f t="shared" si="2"/>
        <v>0</v>
      </c>
      <c r="H52" s="33">
        <f t="shared" si="2"/>
        <v>0</v>
      </c>
      <c r="I52" s="33"/>
      <c r="J52" s="33">
        <f>J53</f>
        <v>0</v>
      </c>
      <c r="K52" s="27"/>
    </row>
    <row r="53" spans="1:11" ht="14.25" hidden="1" customHeight="1">
      <c r="A53" s="14" t="s">
        <v>13</v>
      </c>
      <c r="B53" s="24" t="s">
        <v>10</v>
      </c>
      <c r="C53" s="24" t="s">
        <v>127</v>
      </c>
      <c r="D53" s="24" t="s">
        <v>128</v>
      </c>
      <c r="E53" s="24" t="s">
        <v>72</v>
      </c>
      <c r="F53" s="51">
        <f t="shared" si="2"/>
        <v>0</v>
      </c>
      <c r="G53" s="31">
        <f t="shared" si="2"/>
        <v>0</v>
      </c>
      <c r="H53" s="31">
        <f t="shared" si="2"/>
        <v>0</v>
      </c>
      <c r="I53" s="31"/>
      <c r="J53" s="31">
        <f>J54</f>
        <v>0</v>
      </c>
      <c r="K53" s="27"/>
    </row>
    <row r="54" spans="1:11" s="6" customFormat="1" ht="28.5" hidden="1" customHeight="1">
      <c r="A54" s="23" t="s">
        <v>122</v>
      </c>
      <c r="B54" s="24" t="s">
        <v>10</v>
      </c>
      <c r="C54" s="24" t="s">
        <v>127</v>
      </c>
      <c r="D54" s="24" t="s">
        <v>121</v>
      </c>
      <c r="E54" s="24" t="s">
        <v>124</v>
      </c>
      <c r="F54" s="88"/>
      <c r="G54" s="35"/>
      <c r="H54" s="35"/>
      <c r="I54" s="35"/>
      <c r="J54" s="35"/>
      <c r="K54" s="27"/>
    </row>
    <row r="55" spans="1:11" s="53" customFormat="1" ht="30.75" customHeight="1">
      <c r="A55" s="67" t="s">
        <v>287</v>
      </c>
      <c r="B55" s="58" t="s">
        <v>237</v>
      </c>
      <c r="C55" s="58" t="s">
        <v>255</v>
      </c>
      <c r="D55" s="54" t="s">
        <v>304</v>
      </c>
      <c r="E55" s="58" t="s">
        <v>72</v>
      </c>
      <c r="F55" s="69">
        <f>F57</f>
        <v>2</v>
      </c>
      <c r="G55" s="34" t="e">
        <f>#REF!+#REF!</f>
        <v>#REF!</v>
      </c>
      <c r="H55" s="34" t="e">
        <f>#REF!+#REF!</f>
        <v>#REF!</v>
      </c>
      <c r="I55" s="34" t="e">
        <f>#REF!+#REF!</f>
        <v>#REF!</v>
      </c>
      <c r="J55" s="34"/>
      <c r="K55" s="34"/>
    </row>
    <row r="56" spans="1:11" s="53" customFormat="1" ht="30.75" customHeight="1">
      <c r="A56" s="67" t="s">
        <v>58</v>
      </c>
      <c r="B56" s="58" t="s">
        <v>237</v>
      </c>
      <c r="C56" s="58" t="s">
        <v>255</v>
      </c>
      <c r="D56" s="54" t="s">
        <v>310</v>
      </c>
      <c r="E56" s="58" t="s">
        <v>72</v>
      </c>
      <c r="F56" s="69">
        <f>F57</f>
        <v>2</v>
      </c>
      <c r="G56" s="34"/>
      <c r="H56" s="34"/>
      <c r="I56" s="34"/>
      <c r="J56" s="34"/>
      <c r="K56" s="34"/>
    </row>
    <row r="57" spans="1:11" ht="28.5" customHeight="1">
      <c r="A57" s="65" t="s">
        <v>245</v>
      </c>
      <c r="B57" s="61" t="s">
        <v>237</v>
      </c>
      <c r="C57" s="61" t="s">
        <v>255</v>
      </c>
      <c r="D57" s="56" t="s">
        <v>310</v>
      </c>
      <c r="E57" s="61" t="s">
        <v>246</v>
      </c>
      <c r="F57" s="66">
        <f>F66</f>
        <v>2</v>
      </c>
      <c r="G57" s="31"/>
      <c r="H57" s="27"/>
      <c r="I57" s="27"/>
      <c r="J57" s="27"/>
      <c r="K57" s="27"/>
    </row>
    <row r="58" spans="1:11" ht="15.75" hidden="1">
      <c r="A58" s="86" t="s">
        <v>94</v>
      </c>
      <c r="B58" s="24" t="s">
        <v>10</v>
      </c>
      <c r="C58" s="61" t="s">
        <v>255</v>
      </c>
      <c r="D58" s="24"/>
      <c r="E58" s="15"/>
      <c r="F58" s="51">
        <f>F59</f>
        <v>0</v>
      </c>
      <c r="G58" s="31">
        <f>G59</f>
        <v>0</v>
      </c>
      <c r="H58" s="27">
        <f>F58+G58</f>
        <v>0</v>
      </c>
      <c r="I58" s="27"/>
      <c r="J58" s="27"/>
      <c r="K58" s="27"/>
    </row>
    <row r="59" spans="1:11" hidden="1">
      <c r="A59" s="87" t="s">
        <v>95</v>
      </c>
      <c r="B59" s="24" t="s">
        <v>10</v>
      </c>
      <c r="C59" s="61" t="s">
        <v>255</v>
      </c>
      <c r="D59" s="24" t="s">
        <v>49</v>
      </c>
      <c r="E59" s="15"/>
      <c r="F59" s="51">
        <f>F60</f>
        <v>0</v>
      </c>
      <c r="G59" s="31">
        <f>G60</f>
        <v>0</v>
      </c>
      <c r="H59" s="27">
        <f>F59+G59</f>
        <v>0</v>
      </c>
      <c r="I59" s="27"/>
      <c r="J59" s="27"/>
      <c r="K59" s="27"/>
    </row>
    <row r="60" spans="1:11" ht="37.5" hidden="1" customHeight="1">
      <c r="A60" s="23" t="s">
        <v>96</v>
      </c>
      <c r="B60" s="24" t="s">
        <v>10</v>
      </c>
      <c r="C60" s="61" t="s">
        <v>255</v>
      </c>
      <c r="D60" s="24" t="s">
        <v>49</v>
      </c>
      <c r="E60" s="15" t="s">
        <v>97</v>
      </c>
      <c r="F60" s="51"/>
      <c r="G60" s="31"/>
      <c r="H60" s="27">
        <f>F60+G60</f>
        <v>0</v>
      </c>
      <c r="I60" s="27"/>
      <c r="J60" s="27"/>
      <c r="K60" s="27"/>
    </row>
    <row r="61" spans="1:11" ht="45.75" hidden="1" customHeight="1">
      <c r="A61" s="14"/>
      <c r="B61" s="24" t="s">
        <v>10</v>
      </c>
      <c r="C61" s="61" t="s">
        <v>255</v>
      </c>
      <c r="D61" s="24" t="s">
        <v>116</v>
      </c>
      <c r="E61" s="15" t="s">
        <v>72</v>
      </c>
      <c r="F61" s="51" t="e">
        <f>F62</f>
        <v>#REF!</v>
      </c>
      <c r="G61" s="31" t="e">
        <f>G62</f>
        <v>#REF!</v>
      </c>
      <c r="H61" s="31" t="e">
        <f>H62</f>
        <v>#REF!</v>
      </c>
      <c r="I61" s="31">
        <f>I62</f>
        <v>0</v>
      </c>
      <c r="J61" s="31" t="e">
        <f>J62</f>
        <v>#REF!</v>
      </c>
      <c r="K61" s="27"/>
    </row>
    <row r="62" spans="1:11" ht="75" hidden="1">
      <c r="A62" s="14" t="s">
        <v>117</v>
      </c>
      <c r="B62" s="24" t="s">
        <v>10</v>
      </c>
      <c r="C62" s="61" t="s">
        <v>255</v>
      </c>
      <c r="D62" s="24" t="s">
        <v>118</v>
      </c>
      <c r="E62" s="15" t="s">
        <v>72</v>
      </c>
      <c r="F62" s="51" t="e">
        <f>#REF!</f>
        <v>#REF!</v>
      </c>
      <c r="G62" s="31" t="e">
        <f>#REF!</f>
        <v>#REF!</v>
      </c>
      <c r="H62" s="31" t="e">
        <f>#REF!</f>
        <v>#REF!</v>
      </c>
      <c r="I62" s="31"/>
      <c r="J62" s="31" t="e">
        <f>#REF!</f>
        <v>#REF!</v>
      </c>
      <c r="K62" s="27"/>
    </row>
    <row r="63" spans="1:11" s="7" customFormat="1" ht="27" hidden="1" customHeight="1">
      <c r="A63" s="87" t="s">
        <v>83</v>
      </c>
      <c r="B63" s="24" t="s">
        <v>10</v>
      </c>
      <c r="C63" s="61" t="s">
        <v>255</v>
      </c>
      <c r="D63" s="24"/>
      <c r="E63" s="15"/>
      <c r="F63" s="51">
        <f>F64</f>
        <v>0</v>
      </c>
      <c r="G63" s="32">
        <f>G64</f>
        <v>0</v>
      </c>
      <c r="H63" s="27">
        <f>F63+G63</f>
        <v>0</v>
      </c>
      <c r="I63" s="27"/>
      <c r="J63" s="27"/>
      <c r="K63" s="27"/>
    </row>
    <row r="64" spans="1:11" ht="45" hidden="1">
      <c r="A64" s="23" t="s">
        <v>84</v>
      </c>
      <c r="B64" s="24" t="s">
        <v>10</v>
      </c>
      <c r="C64" s="61" t="s">
        <v>255</v>
      </c>
      <c r="D64" s="24" t="s">
        <v>85</v>
      </c>
      <c r="E64" s="15" t="s">
        <v>86</v>
      </c>
      <c r="F64" s="51"/>
      <c r="G64" s="31"/>
      <c r="H64" s="27">
        <f>F64+G64</f>
        <v>0</v>
      </c>
      <c r="I64" s="27"/>
      <c r="J64" s="27"/>
      <c r="K64" s="27"/>
    </row>
    <row r="65" spans="1:11" hidden="1">
      <c r="A65" s="23"/>
      <c r="B65" s="24"/>
      <c r="C65" s="61" t="s">
        <v>255</v>
      </c>
      <c r="D65" s="24"/>
      <c r="E65" s="15"/>
      <c r="F65" s="51"/>
      <c r="G65" s="31"/>
      <c r="H65" s="27">
        <f>F65+G65</f>
        <v>0</v>
      </c>
      <c r="I65" s="27"/>
      <c r="J65" s="27"/>
      <c r="K65" s="27"/>
    </row>
    <row r="66" spans="1:11" ht="45">
      <c r="A66" s="65" t="s">
        <v>247</v>
      </c>
      <c r="B66" s="61" t="s">
        <v>237</v>
      </c>
      <c r="C66" s="61" t="s">
        <v>255</v>
      </c>
      <c r="D66" s="56" t="s">
        <v>310</v>
      </c>
      <c r="E66" s="61" t="s">
        <v>248</v>
      </c>
      <c r="F66" s="66">
        <f>F67</f>
        <v>2</v>
      </c>
      <c r="G66" s="31"/>
      <c r="H66" s="27"/>
      <c r="I66" s="27"/>
      <c r="J66" s="27"/>
      <c r="K66" s="27"/>
    </row>
    <row r="67" spans="1:11" ht="45">
      <c r="A67" s="65" t="s">
        <v>291</v>
      </c>
      <c r="B67" s="61" t="s">
        <v>237</v>
      </c>
      <c r="C67" s="61" t="s">
        <v>255</v>
      </c>
      <c r="D67" s="56" t="s">
        <v>310</v>
      </c>
      <c r="E67" s="61" t="s">
        <v>292</v>
      </c>
      <c r="F67" s="66">
        <v>2</v>
      </c>
      <c r="G67" s="31"/>
      <c r="H67" s="27"/>
      <c r="I67" s="27"/>
      <c r="J67" s="27"/>
      <c r="K67" s="27"/>
    </row>
    <row r="68" spans="1:11" s="76" customFormat="1" ht="14.25" customHeight="1">
      <c r="A68" s="67" t="s">
        <v>220</v>
      </c>
      <c r="B68" s="58" t="s">
        <v>256</v>
      </c>
      <c r="C68" s="54" t="s">
        <v>238</v>
      </c>
      <c r="D68" s="54" t="s">
        <v>116</v>
      </c>
      <c r="E68" s="54" t="s">
        <v>72</v>
      </c>
      <c r="F68" s="62">
        <f>F70</f>
        <v>80</v>
      </c>
      <c r="G68" s="70" t="e">
        <f>#REF!</f>
        <v>#REF!</v>
      </c>
      <c r="H68" s="70" t="e">
        <f>#REF!</f>
        <v>#REF!</v>
      </c>
      <c r="I68" s="70" t="e">
        <f>#REF!</f>
        <v>#REF!</v>
      </c>
      <c r="J68" s="70" t="e">
        <f>#REF!</f>
        <v>#REF!</v>
      </c>
      <c r="K68" s="70"/>
    </row>
    <row r="69" spans="1:11" s="4" customFormat="1" ht="16.149999999999999" hidden="1" customHeight="1">
      <c r="A69" s="87"/>
      <c r="B69" s="17" t="s">
        <v>15</v>
      </c>
      <c r="C69" s="17" t="s">
        <v>16</v>
      </c>
      <c r="D69" s="17" t="s">
        <v>116</v>
      </c>
      <c r="E69" s="17" t="s">
        <v>72</v>
      </c>
      <c r="F69" s="63" t="e">
        <f>#REF!+F74</f>
        <v>#REF!</v>
      </c>
      <c r="G69" s="36" t="e">
        <f>#REF!+G74</f>
        <v>#REF!</v>
      </c>
      <c r="H69" s="36" t="e">
        <f>#REF!+H74</f>
        <v>#REF!</v>
      </c>
      <c r="I69" s="36"/>
      <c r="J69" s="36" t="e">
        <f>#REF!+J74</f>
        <v>#REF!</v>
      </c>
      <c r="K69" s="27" t="e">
        <f>F69+I69+J69</f>
        <v>#REF!</v>
      </c>
    </row>
    <row r="70" spans="1:11" s="3" customFormat="1" ht="29.25" customHeight="1">
      <c r="A70" s="67" t="s">
        <v>229</v>
      </c>
      <c r="B70" s="58" t="s">
        <v>256</v>
      </c>
      <c r="C70" s="58" t="s">
        <v>257</v>
      </c>
      <c r="D70" s="58" t="s">
        <v>116</v>
      </c>
      <c r="E70" s="58" t="s">
        <v>72</v>
      </c>
      <c r="F70" s="62">
        <f>F71</f>
        <v>80</v>
      </c>
      <c r="G70" s="27"/>
      <c r="H70" s="27"/>
      <c r="I70" s="27"/>
      <c r="J70" s="27"/>
      <c r="K70" s="27"/>
    </row>
    <row r="71" spans="1:11" s="53" customFormat="1" ht="30.75" customHeight="1">
      <c r="A71" s="67" t="s">
        <v>287</v>
      </c>
      <c r="B71" s="58" t="s">
        <v>256</v>
      </c>
      <c r="C71" s="58" t="s">
        <v>257</v>
      </c>
      <c r="D71" s="54" t="s">
        <v>304</v>
      </c>
      <c r="E71" s="54" t="s">
        <v>72</v>
      </c>
      <c r="F71" s="79">
        <f>F72</f>
        <v>80</v>
      </c>
      <c r="G71" s="52"/>
      <c r="H71" s="52"/>
      <c r="I71" s="52"/>
      <c r="J71" s="52"/>
      <c r="K71" s="52"/>
    </row>
    <row r="72" spans="1:11" s="76" customFormat="1" ht="45.75" customHeight="1">
      <c r="A72" s="67" t="s">
        <v>221</v>
      </c>
      <c r="B72" s="58" t="s">
        <v>256</v>
      </c>
      <c r="C72" s="58" t="s">
        <v>257</v>
      </c>
      <c r="D72" s="54" t="s">
        <v>311</v>
      </c>
      <c r="E72" s="54" t="s">
        <v>72</v>
      </c>
      <c r="F72" s="62">
        <f>F86+F89</f>
        <v>80</v>
      </c>
      <c r="G72" s="70"/>
      <c r="H72" s="70">
        <f t="shared" ref="H72:H81" si="3">F72+G72</f>
        <v>80</v>
      </c>
      <c r="I72" s="70"/>
      <c r="J72" s="70"/>
      <c r="K72" s="70"/>
    </row>
    <row r="73" spans="1:11" s="4" customFormat="1" ht="25.9" hidden="1" customHeight="1">
      <c r="A73" s="23" t="s">
        <v>69</v>
      </c>
      <c r="B73" s="17" t="s">
        <v>15</v>
      </c>
      <c r="C73" s="17" t="s">
        <v>16</v>
      </c>
      <c r="D73" s="17" t="s">
        <v>71</v>
      </c>
      <c r="E73" s="17" t="s">
        <v>68</v>
      </c>
      <c r="F73" s="75"/>
      <c r="G73" s="36"/>
      <c r="H73" s="27">
        <f t="shared" si="3"/>
        <v>0</v>
      </c>
      <c r="I73" s="27"/>
      <c r="J73" s="27"/>
      <c r="K73" s="27"/>
    </row>
    <row r="74" spans="1:11" s="4" customFormat="1" ht="16.899999999999999" hidden="1" customHeight="1">
      <c r="A74" s="14" t="s">
        <v>23</v>
      </c>
      <c r="B74" s="17" t="s">
        <v>15</v>
      </c>
      <c r="C74" s="17" t="s">
        <v>16</v>
      </c>
      <c r="D74" s="17" t="s">
        <v>27</v>
      </c>
      <c r="E74" s="17" t="s">
        <v>72</v>
      </c>
      <c r="F74" s="75">
        <f>F75</f>
        <v>0</v>
      </c>
      <c r="G74" s="36"/>
      <c r="H74" s="27">
        <f t="shared" si="3"/>
        <v>0</v>
      </c>
      <c r="I74" s="27"/>
      <c r="J74" s="27"/>
      <c r="K74" s="27"/>
    </row>
    <row r="75" spans="1:11" s="4" customFormat="1" ht="26.45" hidden="1" customHeight="1">
      <c r="A75" s="23" t="s">
        <v>69</v>
      </c>
      <c r="B75" s="17" t="s">
        <v>15</v>
      </c>
      <c r="C75" s="17" t="s">
        <v>16</v>
      </c>
      <c r="D75" s="17">
        <v>2600000</v>
      </c>
      <c r="E75" s="17" t="s">
        <v>68</v>
      </c>
      <c r="F75" s="33"/>
      <c r="G75" s="31"/>
      <c r="H75" s="27">
        <f t="shared" si="3"/>
        <v>0</v>
      </c>
      <c r="I75" s="27"/>
      <c r="J75" s="27"/>
      <c r="K75" s="27"/>
    </row>
    <row r="76" spans="1:11" s="4" customFormat="1" ht="26.45" hidden="1" customHeight="1">
      <c r="A76" s="14" t="s">
        <v>25</v>
      </c>
      <c r="B76" s="17" t="s">
        <v>15</v>
      </c>
      <c r="C76" s="17" t="s">
        <v>26</v>
      </c>
      <c r="D76" s="17"/>
      <c r="E76" s="17"/>
      <c r="F76" s="33">
        <f>F77+F79</f>
        <v>0</v>
      </c>
      <c r="G76" s="31"/>
      <c r="H76" s="27">
        <f t="shared" si="3"/>
        <v>0</v>
      </c>
      <c r="I76" s="27"/>
      <c r="J76" s="27"/>
      <c r="K76" s="27"/>
    </row>
    <row r="77" spans="1:11" s="4" customFormat="1" ht="15.75" hidden="1" customHeight="1">
      <c r="A77" s="87" t="s">
        <v>70</v>
      </c>
      <c r="B77" s="17" t="s">
        <v>15</v>
      </c>
      <c r="C77" s="17" t="s">
        <v>26</v>
      </c>
      <c r="D77" s="17" t="s">
        <v>71</v>
      </c>
      <c r="E77" s="17">
        <v>0</v>
      </c>
      <c r="F77" s="33">
        <f>F78</f>
        <v>0</v>
      </c>
      <c r="G77" s="31"/>
      <c r="H77" s="27">
        <f t="shared" si="3"/>
        <v>0</v>
      </c>
      <c r="I77" s="27"/>
      <c r="J77" s="27"/>
      <c r="K77" s="27"/>
    </row>
    <row r="78" spans="1:11" s="4" customFormat="1" ht="30" hidden="1">
      <c r="A78" s="23" t="s">
        <v>74</v>
      </c>
      <c r="B78" s="24" t="s">
        <v>15</v>
      </c>
      <c r="C78" s="24" t="s">
        <v>26</v>
      </c>
      <c r="D78" s="24" t="s">
        <v>71</v>
      </c>
      <c r="E78" s="24" t="s">
        <v>73</v>
      </c>
      <c r="F78" s="33"/>
      <c r="G78" s="31"/>
      <c r="H78" s="27">
        <f t="shared" si="3"/>
        <v>0</v>
      </c>
      <c r="I78" s="27"/>
      <c r="J78" s="27"/>
      <c r="K78" s="27"/>
    </row>
    <row r="79" spans="1:11" s="4" customFormat="1" ht="30" hidden="1">
      <c r="A79" s="14" t="s">
        <v>75</v>
      </c>
      <c r="B79" s="24" t="s">
        <v>15</v>
      </c>
      <c r="C79" s="24" t="s">
        <v>26</v>
      </c>
      <c r="D79" s="24" t="s">
        <v>76</v>
      </c>
      <c r="E79" s="24" t="s">
        <v>72</v>
      </c>
      <c r="F79" s="33">
        <f>F80+F81</f>
        <v>0</v>
      </c>
      <c r="G79" s="31"/>
      <c r="H79" s="27">
        <f t="shared" si="3"/>
        <v>0</v>
      </c>
      <c r="I79" s="27"/>
      <c r="J79" s="27"/>
      <c r="K79" s="27"/>
    </row>
    <row r="80" spans="1:11" s="4" customFormat="1" ht="30" hidden="1">
      <c r="A80" s="23" t="s">
        <v>58</v>
      </c>
      <c r="B80" s="24" t="s">
        <v>15</v>
      </c>
      <c r="C80" s="24" t="s">
        <v>26</v>
      </c>
      <c r="D80" s="24" t="s">
        <v>76</v>
      </c>
      <c r="E80" s="24" t="s">
        <v>59</v>
      </c>
      <c r="F80" s="33"/>
      <c r="G80" s="31"/>
      <c r="H80" s="27">
        <f t="shared" si="3"/>
        <v>0</v>
      </c>
      <c r="I80" s="27"/>
      <c r="J80" s="27"/>
      <c r="K80" s="27"/>
    </row>
    <row r="81" spans="1:11" s="4" customFormat="1" ht="30" hidden="1">
      <c r="A81" s="23" t="s">
        <v>28</v>
      </c>
      <c r="B81" s="24" t="s">
        <v>15</v>
      </c>
      <c r="C81" s="24" t="s">
        <v>26</v>
      </c>
      <c r="D81" s="24" t="s">
        <v>76</v>
      </c>
      <c r="E81" s="24" t="s">
        <v>29</v>
      </c>
      <c r="F81" s="33"/>
      <c r="G81" s="31"/>
      <c r="H81" s="27">
        <f t="shared" si="3"/>
        <v>0</v>
      </c>
      <c r="I81" s="27"/>
      <c r="J81" s="27"/>
      <c r="K81" s="27"/>
    </row>
    <row r="82" spans="1:11" s="4" customFormat="1" ht="26.25" hidden="1" customHeight="1" thickBot="1">
      <c r="A82" s="86" t="s">
        <v>25</v>
      </c>
      <c r="B82" s="24" t="s">
        <v>15</v>
      </c>
      <c r="C82" s="24" t="s">
        <v>26</v>
      </c>
      <c r="D82" s="24"/>
      <c r="E82" s="24"/>
      <c r="F82" s="33">
        <f>F83</f>
        <v>0</v>
      </c>
      <c r="G82" s="31">
        <f>G83</f>
        <v>0</v>
      </c>
      <c r="H82" s="31">
        <f>H83</f>
        <v>0</v>
      </c>
      <c r="I82" s="31"/>
      <c r="J82" s="31"/>
      <c r="K82" s="27"/>
    </row>
    <row r="83" spans="1:11" s="4" customFormat="1" ht="30" hidden="1">
      <c r="A83" s="87" t="s">
        <v>75</v>
      </c>
      <c r="B83" s="24" t="s">
        <v>15</v>
      </c>
      <c r="C83" s="24" t="s">
        <v>26</v>
      </c>
      <c r="D83" s="24" t="s">
        <v>76</v>
      </c>
      <c r="E83" s="24"/>
      <c r="F83" s="33">
        <f>F84</f>
        <v>0</v>
      </c>
      <c r="G83" s="31">
        <f>G84</f>
        <v>0</v>
      </c>
      <c r="H83" s="27">
        <f>F83+G83</f>
        <v>0</v>
      </c>
      <c r="I83" s="27"/>
      <c r="J83" s="27"/>
      <c r="K83" s="27"/>
    </row>
    <row r="84" spans="1:11" s="4" customFormat="1" ht="30" hidden="1">
      <c r="A84" s="23" t="s">
        <v>58</v>
      </c>
      <c r="B84" s="24" t="s">
        <v>15</v>
      </c>
      <c r="C84" s="24" t="s">
        <v>26</v>
      </c>
      <c r="D84" s="24" t="s">
        <v>76</v>
      </c>
      <c r="E84" s="24" t="s">
        <v>59</v>
      </c>
      <c r="F84" s="33"/>
      <c r="G84" s="31"/>
      <c r="H84" s="27">
        <f>F84+G84</f>
        <v>0</v>
      </c>
      <c r="I84" s="27"/>
      <c r="J84" s="27"/>
      <c r="K84" s="27"/>
    </row>
    <row r="85" spans="1:11" s="4" customFormat="1" hidden="1">
      <c r="A85" s="23"/>
      <c r="B85" s="24"/>
      <c r="C85" s="24"/>
      <c r="D85" s="24"/>
      <c r="E85" s="24"/>
      <c r="F85" s="33"/>
      <c r="G85" s="31"/>
      <c r="H85" s="27"/>
      <c r="I85" s="27"/>
      <c r="J85" s="27"/>
      <c r="K85" s="27"/>
    </row>
    <row r="86" spans="1:11" s="2" customFormat="1" ht="73.5" customHeight="1">
      <c r="A86" s="65" t="s">
        <v>240</v>
      </c>
      <c r="B86" s="61" t="s">
        <v>256</v>
      </c>
      <c r="C86" s="61" t="s">
        <v>257</v>
      </c>
      <c r="D86" s="56" t="s">
        <v>311</v>
      </c>
      <c r="E86" s="56" t="s">
        <v>241</v>
      </c>
      <c r="F86" s="56" t="str">
        <f>F87</f>
        <v>65,3</v>
      </c>
      <c r="G86" s="27"/>
      <c r="H86" s="27"/>
      <c r="I86" s="27"/>
      <c r="J86" s="27"/>
      <c r="K86" s="27"/>
    </row>
    <row r="87" spans="1:11" s="2" customFormat="1" ht="29.25" customHeight="1">
      <c r="A87" s="65" t="s">
        <v>279</v>
      </c>
      <c r="B87" s="61" t="s">
        <v>256</v>
      </c>
      <c r="C87" s="61" t="s">
        <v>257</v>
      </c>
      <c r="D87" s="56" t="s">
        <v>311</v>
      </c>
      <c r="E87" s="56" t="s">
        <v>242</v>
      </c>
      <c r="F87" s="56" t="str">
        <f>F88</f>
        <v>65,3</v>
      </c>
      <c r="G87" s="27"/>
      <c r="H87" s="27"/>
      <c r="I87" s="27"/>
      <c r="J87" s="27"/>
      <c r="K87" s="27"/>
    </row>
    <row r="88" spans="1:11" s="2" customFormat="1" ht="45" customHeight="1">
      <c r="A88" s="65" t="s">
        <v>280</v>
      </c>
      <c r="B88" s="61" t="s">
        <v>256</v>
      </c>
      <c r="C88" s="61" t="s">
        <v>257</v>
      </c>
      <c r="D88" s="56" t="s">
        <v>311</v>
      </c>
      <c r="E88" s="56" t="s">
        <v>243</v>
      </c>
      <c r="F88" s="56" t="s">
        <v>296</v>
      </c>
      <c r="G88" s="27"/>
      <c r="H88" s="27"/>
      <c r="I88" s="27"/>
      <c r="J88" s="27"/>
      <c r="K88" s="27"/>
    </row>
    <row r="89" spans="1:11" ht="28.5" customHeight="1">
      <c r="A89" s="65" t="s">
        <v>245</v>
      </c>
      <c r="B89" s="61" t="s">
        <v>256</v>
      </c>
      <c r="C89" s="61" t="s">
        <v>257</v>
      </c>
      <c r="D89" s="56" t="s">
        <v>311</v>
      </c>
      <c r="E89" s="61" t="s">
        <v>246</v>
      </c>
      <c r="F89" s="66">
        <f>F98</f>
        <v>14.7</v>
      </c>
      <c r="G89" s="31"/>
      <c r="H89" s="27"/>
      <c r="I89" s="27"/>
      <c r="J89" s="27"/>
      <c r="K89" s="27"/>
    </row>
    <row r="90" spans="1:11" ht="15.75" hidden="1">
      <c r="A90" s="86" t="s">
        <v>94</v>
      </c>
      <c r="B90" s="61" t="s">
        <v>256</v>
      </c>
      <c r="C90" s="61" t="s">
        <v>257</v>
      </c>
      <c r="D90" s="56" t="s">
        <v>311</v>
      </c>
      <c r="E90" s="24"/>
      <c r="F90" s="51">
        <f>F91</f>
        <v>0</v>
      </c>
      <c r="G90" s="31">
        <f>G91</f>
        <v>0</v>
      </c>
      <c r="H90" s="27">
        <f>F90+G90</f>
        <v>0</v>
      </c>
      <c r="I90" s="27"/>
      <c r="J90" s="27"/>
      <c r="K90" s="27"/>
    </row>
    <row r="91" spans="1:11" hidden="1">
      <c r="A91" s="87" t="s">
        <v>95</v>
      </c>
      <c r="B91" s="61" t="s">
        <v>256</v>
      </c>
      <c r="C91" s="61" t="s">
        <v>257</v>
      </c>
      <c r="D91" s="56" t="s">
        <v>311</v>
      </c>
      <c r="E91" s="24"/>
      <c r="F91" s="51">
        <f>F92</f>
        <v>0</v>
      </c>
      <c r="G91" s="31">
        <f>G92</f>
        <v>0</v>
      </c>
      <c r="H91" s="27">
        <f>F91+G91</f>
        <v>0</v>
      </c>
      <c r="I91" s="27"/>
      <c r="J91" s="27"/>
      <c r="K91" s="27"/>
    </row>
    <row r="92" spans="1:11" ht="37.5" hidden="1" customHeight="1">
      <c r="A92" s="23" t="s">
        <v>96</v>
      </c>
      <c r="B92" s="61" t="s">
        <v>256</v>
      </c>
      <c r="C92" s="61" t="s">
        <v>257</v>
      </c>
      <c r="D92" s="56" t="s">
        <v>311</v>
      </c>
      <c r="E92" s="24" t="s">
        <v>97</v>
      </c>
      <c r="F92" s="51"/>
      <c r="G92" s="31"/>
      <c r="H92" s="27">
        <f>F92+G92</f>
        <v>0</v>
      </c>
      <c r="I92" s="27"/>
      <c r="J92" s="27"/>
      <c r="K92" s="27"/>
    </row>
    <row r="93" spans="1:11" ht="45.75" hidden="1" customHeight="1">
      <c r="A93" s="14"/>
      <c r="B93" s="61" t="s">
        <v>256</v>
      </c>
      <c r="C93" s="61" t="s">
        <v>257</v>
      </c>
      <c r="D93" s="56" t="s">
        <v>311</v>
      </c>
      <c r="E93" s="24" t="s">
        <v>72</v>
      </c>
      <c r="F93" s="51" t="e">
        <f>F94</f>
        <v>#REF!</v>
      </c>
      <c r="G93" s="31" t="e">
        <f>G94</f>
        <v>#REF!</v>
      </c>
      <c r="H93" s="31" t="e">
        <f>H94</f>
        <v>#REF!</v>
      </c>
      <c r="I93" s="31">
        <f>I94</f>
        <v>0</v>
      </c>
      <c r="J93" s="31" t="e">
        <f>J94</f>
        <v>#REF!</v>
      </c>
      <c r="K93" s="27"/>
    </row>
    <row r="94" spans="1:11" ht="75" hidden="1">
      <c r="A94" s="14" t="s">
        <v>117</v>
      </c>
      <c r="B94" s="61" t="s">
        <v>256</v>
      </c>
      <c r="C94" s="61" t="s">
        <v>257</v>
      </c>
      <c r="D94" s="56" t="s">
        <v>311</v>
      </c>
      <c r="E94" s="24" t="s">
        <v>72</v>
      </c>
      <c r="F94" s="51" t="e">
        <f>#REF!</f>
        <v>#REF!</v>
      </c>
      <c r="G94" s="31" t="e">
        <f>#REF!</f>
        <v>#REF!</v>
      </c>
      <c r="H94" s="31" t="e">
        <f>#REF!</f>
        <v>#REF!</v>
      </c>
      <c r="I94" s="31"/>
      <c r="J94" s="31" t="e">
        <f>#REF!</f>
        <v>#REF!</v>
      </c>
      <c r="K94" s="27"/>
    </row>
    <row r="95" spans="1:11" s="7" customFormat="1" ht="27" hidden="1" customHeight="1">
      <c r="A95" s="87" t="s">
        <v>83</v>
      </c>
      <c r="B95" s="61" t="s">
        <v>256</v>
      </c>
      <c r="C95" s="61" t="s">
        <v>257</v>
      </c>
      <c r="D95" s="56" t="s">
        <v>311</v>
      </c>
      <c r="E95" s="24"/>
      <c r="F95" s="51">
        <f>F96</f>
        <v>0</v>
      </c>
      <c r="G95" s="32">
        <f>G96</f>
        <v>0</v>
      </c>
      <c r="H95" s="27">
        <f>F95+G95</f>
        <v>0</v>
      </c>
      <c r="I95" s="27"/>
      <c r="J95" s="27"/>
      <c r="K95" s="27"/>
    </row>
    <row r="96" spans="1:11" ht="45" hidden="1">
      <c r="A96" s="23" t="s">
        <v>84</v>
      </c>
      <c r="B96" s="61" t="s">
        <v>256</v>
      </c>
      <c r="C96" s="61" t="s">
        <v>257</v>
      </c>
      <c r="D96" s="56" t="s">
        <v>311</v>
      </c>
      <c r="E96" s="24" t="s">
        <v>86</v>
      </c>
      <c r="F96" s="51"/>
      <c r="G96" s="31"/>
      <c r="H96" s="27">
        <f>F96+G96</f>
        <v>0</v>
      </c>
      <c r="I96" s="27"/>
      <c r="J96" s="27"/>
      <c r="K96" s="27"/>
    </row>
    <row r="97" spans="1:11" hidden="1">
      <c r="A97" s="23"/>
      <c r="B97" s="61" t="s">
        <v>256</v>
      </c>
      <c r="C97" s="61" t="s">
        <v>257</v>
      </c>
      <c r="D97" s="56" t="s">
        <v>311</v>
      </c>
      <c r="E97" s="24"/>
      <c r="F97" s="51"/>
      <c r="G97" s="31"/>
      <c r="H97" s="27">
        <f>F97+G97</f>
        <v>0</v>
      </c>
      <c r="I97" s="27"/>
      <c r="J97" s="27"/>
      <c r="K97" s="27"/>
    </row>
    <row r="98" spans="1:11" ht="45">
      <c r="A98" s="65" t="s">
        <v>247</v>
      </c>
      <c r="B98" s="61" t="s">
        <v>256</v>
      </c>
      <c r="C98" s="61" t="s">
        <v>257</v>
      </c>
      <c r="D98" s="56" t="s">
        <v>311</v>
      </c>
      <c r="E98" s="61" t="s">
        <v>248</v>
      </c>
      <c r="F98" s="66">
        <f>F107</f>
        <v>14.7</v>
      </c>
      <c r="G98" s="31"/>
      <c r="H98" s="27"/>
      <c r="I98" s="27"/>
      <c r="J98" s="27"/>
      <c r="K98" s="27"/>
    </row>
    <row r="99" spans="1:11" s="13" customFormat="1" ht="15.75" hidden="1">
      <c r="A99" s="14" t="s">
        <v>134</v>
      </c>
      <c r="B99" s="15" t="s">
        <v>15</v>
      </c>
      <c r="C99" s="15" t="s">
        <v>24</v>
      </c>
      <c r="D99" s="56" t="s">
        <v>311</v>
      </c>
      <c r="E99" s="15" t="s">
        <v>72</v>
      </c>
      <c r="F99" s="51"/>
      <c r="G99" s="32"/>
      <c r="H99" s="37"/>
      <c r="I99" s="37"/>
      <c r="J99" s="37"/>
      <c r="K99" s="27"/>
    </row>
    <row r="100" spans="1:11" s="4" customFormat="1" hidden="1">
      <c r="A100" s="23" t="s">
        <v>135</v>
      </c>
      <c r="B100" s="24" t="s">
        <v>15</v>
      </c>
      <c r="C100" s="24" t="s">
        <v>24</v>
      </c>
      <c r="D100" s="56" t="s">
        <v>311</v>
      </c>
      <c r="E100" s="24" t="s">
        <v>72</v>
      </c>
      <c r="F100" s="51">
        <f>F101</f>
        <v>0</v>
      </c>
      <c r="G100" s="31"/>
      <c r="H100" s="27"/>
      <c r="I100" s="27"/>
      <c r="J100" s="27"/>
      <c r="K100" s="27"/>
    </row>
    <row r="101" spans="1:11" s="4" customFormat="1" ht="30" hidden="1">
      <c r="A101" s="23" t="s">
        <v>136</v>
      </c>
      <c r="B101" s="24" t="s">
        <v>15</v>
      </c>
      <c r="C101" s="24" t="s">
        <v>24</v>
      </c>
      <c r="D101" s="56" t="s">
        <v>311</v>
      </c>
      <c r="E101" s="24" t="s">
        <v>72</v>
      </c>
      <c r="F101" s="51">
        <f>F102</f>
        <v>0</v>
      </c>
      <c r="G101" s="31"/>
      <c r="H101" s="27"/>
      <c r="I101" s="27"/>
      <c r="J101" s="27"/>
      <c r="K101" s="27"/>
    </row>
    <row r="102" spans="1:11" s="4" customFormat="1" hidden="1">
      <c r="A102" s="23" t="s">
        <v>137</v>
      </c>
      <c r="B102" s="24" t="s">
        <v>138</v>
      </c>
      <c r="C102" s="24" t="s">
        <v>24</v>
      </c>
      <c r="D102" s="56" t="s">
        <v>311</v>
      </c>
      <c r="E102" s="24" t="s">
        <v>139</v>
      </c>
      <c r="F102" s="51"/>
      <c r="G102" s="31"/>
      <c r="H102" s="27"/>
      <c r="I102" s="27"/>
      <c r="J102" s="27"/>
      <c r="K102" s="27"/>
    </row>
    <row r="103" spans="1:11" s="13" customFormat="1" ht="25.5" hidden="1" customHeight="1">
      <c r="A103" s="14" t="s">
        <v>25</v>
      </c>
      <c r="B103" s="15" t="s">
        <v>15</v>
      </c>
      <c r="C103" s="15" t="s">
        <v>125</v>
      </c>
      <c r="D103" s="56" t="s">
        <v>311</v>
      </c>
      <c r="E103" s="15" t="s">
        <v>72</v>
      </c>
      <c r="F103" s="51">
        <f>F104</f>
        <v>0</v>
      </c>
      <c r="G103" s="32">
        <f>G104</f>
        <v>0</v>
      </c>
      <c r="H103" s="32">
        <f>H104</f>
        <v>0</v>
      </c>
      <c r="I103" s="32"/>
      <c r="J103" s="32">
        <f>J104</f>
        <v>0</v>
      </c>
      <c r="K103" s="27"/>
    </row>
    <row r="104" spans="1:11" s="4" customFormat="1" ht="75" hidden="1">
      <c r="A104" s="23" t="s">
        <v>117</v>
      </c>
      <c r="B104" s="24" t="s">
        <v>15</v>
      </c>
      <c r="C104" s="24" t="s">
        <v>125</v>
      </c>
      <c r="D104" s="56" t="s">
        <v>311</v>
      </c>
      <c r="E104" s="24" t="s">
        <v>72</v>
      </c>
      <c r="F104" s="51">
        <f>F105</f>
        <v>0</v>
      </c>
      <c r="G104" s="31"/>
      <c r="H104" s="27"/>
      <c r="I104" s="27"/>
      <c r="J104" s="27"/>
      <c r="K104" s="27"/>
    </row>
    <row r="105" spans="1:11" s="4" customFormat="1" ht="16.5" hidden="1" customHeight="1">
      <c r="A105" s="23" t="s">
        <v>13</v>
      </c>
      <c r="B105" s="24" t="s">
        <v>15</v>
      </c>
      <c r="C105" s="24" t="s">
        <v>125</v>
      </c>
      <c r="D105" s="56" t="s">
        <v>311</v>
      </c>
      <c r="E105" s="24" t="s">
        <v>72</v>
      </c>
      <c r="F105" s="51">
        <f>F106</f>
        <v>0</v>
      </c>
      <c r="G105" s="31"/>
      <c r="H105" s="27"/>
      <c r="I105" s="27"/>
      <c r="J105" s="27"/>
      <c r="K105" s="27"/>
    </row>
    <row r="106" spans="1:11" s="4" customFormat="1" ht="26.25" hidden="1" customHeight="1">
      <c r="A106" s="23" t="s">
        <v>122</v>
      </c>
      <c r="B106" s="24" t="s">
        <v>15</v>
      </c>
      <c r="C106" s="24" t="s">
        <v>125</v>
      </c>
      <c r="D106" s="56" t="s">
        <v>311</v>
      </c>
      <c r="E106" s="24" t="s">
        <v>124</v>
      </c>
      <c r="F106" s="51"/>
      <c r="G106" s="31"/>
      <c r="H106" s="27"/>
      <c r="I106" s="27"/>
      <c r="J106" s="27"/>
      <c r="K106" s="27"/>
    </row>
    <row r="107" spans="1:11" ht="45">
      <c r="A107" s="65" t="s">
        <v>291</v>
      </c>
      <c r="B107" s="61" t="s">
        <v>256</v>
      </c>
      <c r="C107" s="61" t="s">
        <v>257</v>
      </c>
      <c r="D107" s="56" t="s">
        <v>311</v>
      </c>
      <c r="E107" s="61" t="s">
        <v>292</v>
      </c>
      <c r="F107" s="66">
        <v>14.7</v>
      </c>
      <c r="G107" s="31"/>
      <c r="H107" s="27"/>
      <c r="I107" s="27"/>
      <c r="J107" s="27"/>
      <c r="K107" s="27"/>
    </row>
    <row r="108" spans="1:11" s="49" customFormat="1" ht="18" customHeight="1">
      <c r="A108" s="67" t="s">
        <v>232</v>
      </c>
      <c r="B108" s="58" t="s">
        <v>259</v>
      </c>
      <c r="C108" s="54" t="s">
        <v>238</v>
      </c>
      <c r="D108" s="54" t="s">
        <v>116</v>
      </c>
      <c r="E108" s="54" t="s">
        <v>72</v>
      </c>
      <c r="F108" s="69">
        <f>F109+F123</f>
        <v>271.8</v>
      </c>
      <c r="G108" s="48"/>
      <c r="H108" s="37"/>
      <c r="I108" s="37"/>
      <c r="J108" s="37"/>
      <c r="K108" s="37"/>
    </row>
    <row r="109" spans="1:11" s="76" customFormat="1" ht="18" customHeight="1">
      <c r="A109" s="67" t="s">
        <v>297</v>
      </c>
      <c r="B109" s="58" t="s">
        <v>259</v>
      </c>
      <c r="C109" s="58" t="s">
        <v>298</v>
      </c>
      <c r="D109" s="58" t="s">
        <v>116</v>
      </c>
      <c r="E109" s="58" t="s">
        <v>72</v>
      </c>
      <c r="F109" s="69">
        <f>F110</f>
        <v>231.8</v>
      </c>
      <c r="G109" s="73"/>
      <c r="H109" s="70"/>
      <c r="I109" s="70"/>
      <c r="J109" s="70"/>
      <c r="K109" s="70"/>
    </row>
    <row r="110" spans="1:11" s="53" customFormat="1" ht="30.75" customHeight="1">
      <c r="A110" s="67" t="s">
        <v>287</v>
      </c>
      <c r="B110" s="58" t="s">
        <v>259</v>
      </c>
      <c r="C110" s="58" t="s">
        <v>298</v>
      </c>
      <c r="D110" s="54" t="s">
        <v>304</v>
      </c>
      <c r="E110" s="54" t="s">
        <v>72</v>
      </c>
      <c r="F110" s="79">
        <f>F111</f>
        <v>231.8</v>
      </c>
      <c r="G110" s="52"/>
      <c r="H110" s="52"/>
      <c r="I110" s="52"/>
      <c r="J110" s="52"/>
      <c r="K110" s="52"/>
    </row>
    <row r="111" spans="1:11" s="76" customFormat="1" ht="15" customHeight="1">
      <c r="A111" s="67" t="s">
        <v>299</v>
      </c>
      <c r="B111" s="58" t="s">
        <v>259</v>
      </c>
      <c r="C111" s="58" t="s">
        <v>298</v>
      </c>
      <c r="D111" s="54" t="s">
        <v>312</v>
      </c>
      <c r="E111" s="100" t="s">
        <v>72</v>
      </c>
      <c r="F111" s="69">
        <f>F112</f>
        <v>231.8</v>
      </c>
      <c r="G111" s="101"/>
      <c r="H111" s="70"/>
      <c r="I111" s="70"/>
      <c r="J111" s="70"/>
      <c r="K111" s="70"/>
    </row>
    <row r="112" spans="1:11" ht="28.5" customHeight="1">
      <c r="A112" s="65" t="s">
        <v>245</v>
      </c>
      <c r="B112" s="61" t="s">
        <v>259</v>
      </c>
      <c r="C112" s="61" t="s">
        <v>298</v>
      </c>
      <c r="D112" s="56" t="s">
        <v>312</v>
      </c>
      <c r="E112" s="61" t="s">
        <v>246</v>
      </c>
      <c r="F112" s="66">
        <f>F121</f>
        <v>231.8</v>
      </c>
      <c r="G112" s="31"/>
      <c r="H112" s="27"/>
      <c r="I112" s="27"/>
      <c r="J112" s="27"/>
      <c r="K112" s="27"/>
    </row>
    <row r="113" spans="1:11" ht="15.75" hidden="1">
      <c r="A113" s="86" t="s">
        <v>94</v>
      </c>
      <c r="B113" s="61" t="s">
        <v>259</v>
      </c>
      <c r="C113" s="61" t="s">
        <v>260</v>
      </c>
      <c r="D113" s="56" t="s">
        <v>258</v>
      </c>
      <c r="E113" s="15"/>
      <c r="F113" s="51">
        <f>F114</f>
        <v>0</v>
      </c>
      <c r="G113" s="31">
        <f>G114</f>
        <v>0</v>
      </c>
      <c r="H113" s="27">
        <f>F113+G113</f>
        <v>0</v>
      </c>
      <c r="I113" s="27"/>
      <c r="J113" s="27"/>
      <c r="K113" s="27"/>
    </row>
    <row r="114" spans="1:11" hidden="1">
      <c r="A114" s="87" t="s">
        <v>95</v>
      </c>
      <c r="B114" s="61" t="s">
        <v>259</v>
      </c>
      <c r="C114" s="61" t="s">
        <v>260</v>
      </c>
      <c r="D114" s="56" t="s">
        <v>258</v>
      </c>
      <c r="E114" s="15"/>
      <c r="F114" s="51">
        <f>F115</f>
        <v>0</v>
      </c>
      <c r="G114" s="31">
        <f>G115</f>
        <v>0</v>
      </c>
      <c r="H114" s="27">
        <f>F114+G114</f>
        <v>0</v>
      </c>
      <c r="I114" s="27"/>
      <c r="J114" s="27"/>
      <c r="K114" s="27"/>
    </row>
    <row r="115" spans="1:11" ht="37.5" hidden="1" customHeight="1">
      <c r="A115" s="23" t="s">
        <v>96</v>
      </c>
      <c r="B115" s="61" t="s">
        <v>259</v>
      </c>
      <c r="C115" s="61" t="s">
        <v>260</v>
      </c>
      <c r="D115" s="56" t="s">
        <v>258</v>
      </c>
      <c r="E115" s="15" t="s">
        <v>97</v>
      </c>
      <c r="F115" s="51"/>
      <c r="G115" s="31"/>
      <c r="H115" s="27">
        <f>F115+G115</f>
        <v>0</v>
      </c>
      <c r="I115" s="27"/>
      <c r="J115" s="27"/>
      <c r="K115" s="27"/>
    </row>
    <row r="116" spans="1:11" ht="45.75" hidden="1" customHeight="1">
      <c r="A116" s="14"/>
      <c r="B116" s="61" t="s">
        <v>259</v>
      </c>
      <c r="C116" s="61" t="s">
        <v>260</v>
      </c>
      <c r="D116" s="56" t="s">
        <v>258</v>
      </c>
      <c r="E116" s="15" t="s">
        <v>72</v>
      </c>
      <c r="F116" s="51" t="e">
        <f>F117</f>
        <v>#REF!</v>
      </c>
      <c r="G116" s="31" t="e">
        <f>G117</f>
        <v>#REF!</v>
      </c>
      <c r="H116" s="31" t="e">
        <f>H117</f>
        <v>#REF!</v>
      </c>
      <c r="I116" s="31">
        <f>I117</f>
        <v>0</v>
      </c>
      <c r="J116" s="31" t="e">
        <f>J117</f>
        <v>#REF!</v>
      </c>
      <c r="K116" s="27"/>
    </row>
    <row r="117" spans="1:11" ht="75" hidden="1">
      <c r="A117" s="14" t="s">
        <v>117</v>
      </c>
      <c r="B117" s="61" t="s">
        <v>259</v>
      </c>
      <c r="C117" s="61" t="s">
        <v>260</v>
      </c>
      <c r="D117" s="56" t="s">
        <v>258</v>
      </c>
      <c r="E117" s="15" t="s">
        <v>72</v>
      </c>
      <c r="F117" s="51" t="e">
        <f>#REF!</f>
        <v>#REF!</v>
      </c>
      <c r="G117" s="31" t="e">
        <f>#REF!</f>
        <v>#REF!</v>
      </c>
      <c r="H117" s="31" t="e">
        <f>#REF!</f>
        <v>#REF!</v>
      </c>
      <c r="I117" s="31"/>
      <c r="J117" s="31" t="e">
        <f>#REF!</f>
        <v>#REF!</v>
      </c>
      <c r="K117" s="27"/>
    </row>
    <row r="118" spans="1:11" s="7" customFormat="1" ht="27" hidden="1" customHeight="1">
      <c r="A118" s="87" t="s">
        <v>83</v>
      </c>
      <c r="B118" s="61" t="s">
        <v>259</v>
      </c>
      <c r="C118" s="61" t="s">
        <v>260</v>
      </c>
      <c r="D118" s="56" t="s">
        <v>258</v>
      </c>
      <c r="E118" s="15"/>
      <c r="F118" s="51">
        <f>F119</f>
        <v>0</v>
      </c>
      <c r="G118" s="32">
        <f>G119</f>
        <v>0</v>
      </c>
      <c r="H118" s="27">
        <f>F118+G118</f>
        <v>0</v>
      </c>
      <c r="I118" s="27"/>
      <c r="J118" s="27"/>
      <c r="K118" s="27"/>
    </row>
    <row r="119" spans="1:11" ht="45" hidden="1">
      <c r="A119" s="23" t="s">
        <v>84</v>
      </c>
      <c r="B119" s="61" t="s">
        <v>259</v>
      </c>
      <c r="C119" s="61" t="s">
        <v>260</v>
      </c>
      <c r="D119" s="56" t="s">
        <v>258</v>
      </c>
      <c r="E119" s="15" t="s">
        <v>86</v>
      </c>
      <c r="F119" s="51"/>
      <c r="G119" s="31"/>
      <c r="H119" s="27">
        <f>F119+G119</f>
        <v>0</v>
      </c>
      <c r="I119" s="27"/>
      <c r="J119" s="27"/>
      <c r="K119" s="27"/>
    </row>
    <row r="120" spans="1:11" hidden="1">
      <c r="A120" s="23"/>
      <c r="B120" s="61" t="s">
        <v>259</v>
      </c>
      <c r="C120" s="61" t="s">
        <v>260</v>
      </c>
      <c r="D120" s="56" t="s">
        <v>258</v>
      </c>
      <c r="E120" s="15"/>
      <c r="F120" s="51"/>
      <c r="G120" s="31"/>
      <c r="H120" s="27">
        <f>F120+G120</f>
        <v>0</v>
      </c>
      <c r="I120" s="27"/>
      <c r="J120" s="27"/>
      <c r="K120" s="27"/>
    </row>
    <row r="121" spans="1:11" ht="45">
      <c r="A121" s="65" t="s">
        <v>247</v>
      </c>
      <c r="B121" s="61" t="s">
        <v>259</v>
      </c>
      <c r="C121" s="61" t="s">
        <v>298</v>
      </c>
      <c r="D121" s="56" t="s">
        <v>312</v>
      </c>
      <c r="E121" s="61" t="s">
        <v>248</v>
      </c>
      <c r="F121" s="66">
        <f>F122</f>
        <v>231.8</v>
      </c>
      <c r="G121" s="31"/>
      <c r="H121" s="27"/>
      <c r="I121" s="27"/>
      <c r="J121" s="27"/>
      <c r="K121" s="27"/>
    </row>
    <row r="122" spans="1:11" ht="45">
      <c r="A122" s="65" t="s">
        <v>291</v>
      </c>
      <c r="B122" s="61" t="s">
        <v>259</v>
      </c>
      <c r="C122" s="61" t="s">
        <v>298</v>
      </c>
      <c r="D122" s="56" t="s">
        <v>312</v>
      </c>
      <c r="E122" s="61" t="s">
        <v>292</v>
      </c>
      <c r="F122" s="66">
        <v>231.8</v>
      </c>
      <c r="G122" s="31"/>
      <c r="H122" s="27"/>
      <c r="I122" s="27"/>
      <c r="J122" s="27"/>
      <c r="K122" s="27"/>
    </row>
    <row r="123" spans="1:11" s="76" customFormat="1" ht="29.25" customHeight="1">
      <c r="A123" s="67" t="s">
        <v>25</v>
      </c>
      <c r="B123" s="58" t="s">
        <v>259</v>
      </c>
      <c r="C123" s="58" t="s">
        <v>260</v>
      </c>
      <c r="D123" s="58" t="s">
        <v>116</v>
      </c>
      <c r="E123" s="58" t="s">
        <v>72</v>
      </c>
      <c r="F123" s="69">
        <f>F124</f>
        <v>40</v>
      </c>
      <c r="G123" s="73"/>
      <c r="H123" s="70"/>
      <c r="I123" s="70"/>
      <c r="J123" s="70"/>
      <c r="K123" s="70"/>
    </row>
    <row r="124" spans="1:11" s="53" customFormat="1" ht="30.75" customHeight="1">
      <c r="A124" s="67" t="s">
        <v>287</v>
      </c>
      <c r="B124" s="58" t="s">
        <v>259</v>
      </c>
      <c r="C124" s="58" t="s">
        <v>260</v>
      </c>
      <c r="D124" s="54" t="s">
        <v>304</v>
      </c>
      <c r="E124" s="54" t="s">
        <v>72</v>
      </c>
      <c r="F124" s="79">
        <f>F125</f>
        <v>40</v>
      </c>
      <c r="G124" s="52"/>
      <c r="H124" s="52"/>
      <c r="I124" s="52"/>
      <c r="J124" s="52"/>
      <c r="K124" s="52"/>
    </row>
    <row r="125" spans="1:11" s="76" customFormat="1" ht="30.75" customHeight="1">
      <c r="A125" s="67" t="s">
        <v>28</v>
      </c>
      <c r="B125" s="58" t="s">
        <v>259</v>
      </c>
      <c r="C125" s="58" t="s">
        <v>260</v>
      </c>
      <c r="D125" s="54" t="s">
        <v>313</v>
      </c>
      <c r="E125" s="100" t="s">
        <v>72</v>
      </c>
      <c r="F125" s="69">
        <f>F126</f>
        <v>40</v>
      </c>
      <c r="G125" s="101"/>
      <c r="H125" s="70"/>
      <c r="I125" s="70"/>
      <c r="J125" s="70"/>
      <c r="K125" s="70"/>
    </row>
    <row r="126" spans="1:11" ht="28.5" customHeight="1">
      <c r="A126" s="65" t="s">
        <v>245</v>
      </c>
      <c r="B126" s="61" t="s">
        <v>259</v>
      </c>
      <c r="C126" s="61" t="s">
        <v>260</v>
      </c>
      <c r="D126" s="56" t="s">
        <v>313</v>
      </c>
      <c r="E126" s="61" t="s">
        <v>246</v>
      </c>
      <c r="F126" s="66">
        <f>F135</f>
        <v>40</v>
      </c>
      <c r="G126" s="31"/>
      <c r="H126" s="27"/>
      <c r="I126" s="27"/>
      <c r="J126" s="27"/>
      <c r="K126" s="27"/>
    </row>
    <row r="127" spans="1:11" ht="15.75" hidden="1">
      <c r="A127" s="86" t="s">
        <v>94</v>
      </c>
      <c r="B127" s="61" t="s">
        <v>259</v>
      </c>
      <c r="C127" s="61" t="s">
        <v>260</v>
      </c>
      <c r="D127" s="56" t="s">
        <v>258</v>
      </c>
      <c r="E127" s="15"/>
      <c r="F127" s="51">
        <f>F128</f>
        <v>0</v>
      </c>
      <c r="G127" s="31">
        <f>G128</f>
        <v>0</v>
      </c>
      <c r="H127" s="27">
        <f>F127+G127</f>
        <v>0</v>
      </c>
      <c r="I127" s="27"/>
      <c r="J127" s="27"/>
      <c r="K127" s="27"/>
    </row>
    <row r="128" spans="1:11" hidden="1">
      <c r="A128" s="87" t="s">
        <v>95</v>
      </c>
      <c r="B128" s="61" t="s">
        <v>259</v>
      </c>
      <c r="C128" s="61" t="s">
        <v>260</v>
      </c>
      <c r="D128" s="56" t="s">
        <v>258</v>
      </c>
      <c r="E128" s="15"/>
      <c r="F128" s="51">
        <f>F129</f>
        <v>0</v>
      </c>
      <c r="G128" s="31">
        <f>G129</f>
        <v>0</v>
      </c>
      <c r="H128" s="27">
        <f>F128+G128</f>
        <v>0</v>
      </c>
      <c r="I128" s="27"/>
      <c r="J128" s="27"/>
      <c r="K128" s="27"/>
    </row>
    <row r="129" spans="1:11" ht="37.5" hidden="1" customHeight="1">
      <c r="A129" s="23" t="s">
        <v>96</v>
      </c>
      <c r="B129" s="61" t="s">
        <v>259</v>
      </c>
      <c r="C129" s="61" t="s">
        <v>260</v>
      </c>
      <c r="D129" s="56" t="s">
        <v>258</v>
      </c>
      <c r="E129" s="15" t="s">
        <v>97</v>
      </c>
      <c r="F129" s="51"/>
      <c r="G129" s="31"/>
      <c r="H129" s="27">
        <f>F129+G129</f>
        <v>0</v>
      </c>
      <c r="I129" s="27"/>
      <c r="J129" s="27"/>
      <c r="K129" s="27"/>
    </row>
    <row r="130" spans="1:11" ht="45.75" hidden="1" customHeight="1">
      <c r="A130" s="14"/>
      <c r="B130" s="61" t="s">
        <v>259</v>
      </c>
      <c r="C130" s="61" t="s">
        <v>260</v>
      </c>
      <c r="D130" s="56" t="s">
        <v>258</v>
      </c>
      <c r="E130" s="15" t="s">
        <v>72</v>
      </c>
      <c r="F130" s="51" t="e">
        <f>F131</f>
        <v>#REF!</v>
      </c>
      <c r="G130" s="31" t="e">
        <f>G131</f>
        <v>#REF!</v>
      </c>
      <c r="H130" s="31" t="e">
        <f>H131</f>
        <v>#REF!</v>
      </c>
      <c r="I130" s="31">
        <f>I131</f>
        <v>0</v>
      </c>
      <c r="J130" s="31" t="e">
        <f>J131</f>
        <v>#REF!</v>
      </c>
      <c r="K130" s="27"/>
    </row>
    <row r="131" spans="1:11" ht="75" hidden="1">
      <c r="A131" s="14" t="s">
        <v>117</v>
      </c>
      <c r="B131" s="61" t="s">
        <v>259</v>
      </c>
      <c r="C131" s="61" t="s">
        <v>260</v>
      </c>
      <c r="D131" s="56" t="s">
        <v>258</v>
      </c>
      <c r="E131" s="15" t="s">
        <v>72</v>
      </c>
      <c r="F131" s="51" t="e">
        <f>#REF!</f>
        <v>#REF!</v>
      </c>
      <c r="G131" s="31" t="e">
        <f>#REF!</f>
        <v>#REF!</v>
      </c>
      <c r="H131" s="31" t="e">
        <f>#REF!</f>
        <v>#REF!</v>
      </c>
      <c r="I131" s="31"/>
      <c r="J131" s="31" t="e">
        <f>#REF!</f>
        <v>#REF!</v>
      </c>
      <c r="K131" s="27"/>
    </row>
    <row r="132" spans="1:11" s="7" customFormat="1" ht="27" hidden="1" customHeight="1">
      <c r="A132" s="87" t="s">
        <v>83</v>
      </c>
      <c r="B132" s="61" t="s">
        <v>259</v>
      </c>
      <c r="C132" s="61" t="s">
        <v>260</v>
      </c>
      <c r="D132" s="56" t="s">
        <v>258</v>
      </c>
      <c r="E132" s="15"/>
      <c r="F132" s="51">
        <f>F133</f>
        <v>0</v>
      </c>
      <c r="G132" s="32">
        <f>G133</f>
        <v>0</v>
      </c>
      <c r="H132" s="27">
        <f>F132+G132</f>
        <v>0</v>
      </c>
      <c r="I132" s="27"/>
      <c r="J132" s="27"/>
      <c r="K132" s="27"/>
    </row>
    <row r="133" spans="1:11" ht="45" hidden="1">
      <c r="A133" s="23" t="s">
        <v>84</v>
      </c>
      <c r="B133" s="61" t="s">
        <v>259</v>
      </c>
      <c r="C133" s="61" t="s">
        <v>260</v>
      </c>
      <c r="D133" s="56" t="s">
        <v>258</v>
      </c>
      <c r="E133" s="15" t="s">
        <v>86</v>
      </c>
      <c r="F133" s="51"/>
      <c r="G133" s="31"/>
      <c r="H133" s="27">
        <f>F133+G133</f>
        <v>0</v>
      </c>
      <c r="I133" s="27"/>
      <c r="J133" s="27"/>
      <c r="K133" s="27"/>
    </row>
    <row r="134" spans="1:11" hidden="1">
      <c r="A134" s="23"/>
      <c r="B134" s="61" t="s">
        <v>259</v>
      </c>
      <c r="C134" s="61" t="s">
        <v>260</v>
      </c>
      <c r="D134" s="56" t="s">
        <v>258</v>
      </c>
      <c r="E134" s="15"/>
      <c r="F134" s="51"/>
      <c r="G134" s="31"/>
      <c r="H134" s="27">
        <f>F134+G134</f>
        <v>0</v>
      </c>
      <c r="I134" s="27"/>
      <c r="J134" s="27"/>
      <c r="K134" s="27"/>
    </row>
    <row r="135" spans="1:11" ht="45">
      <c r="A135" s="65" t="s">
        <v>247</v>
      </c>
      <c r="B135" s="61" t="s">
        <v>259</v>
      </c>
      <c r="C135" s="61" t="s">
        <v>260</v>
      </c>
      <c r="D135" s="56" t="s">
        <v>313</v>
      </c>
      <c r="E135" s="61" t="s">
        <v>248</v>
      </c>
      <c r="F135" s="66">
        <f>F136</f>
        <v>40</v>
      </c>
      <c r="G135" s="31"/>
      <c r="H135" s="27"/>
      <c r="I135" s="27"/>
      <c r="J135" s="27"/>
      <c r="K135" s="27"/>
    </row>
    <row r="136" spans="1:11" ht="45">
      <c r="A136" s="65" t="s">
        <v>291</v>
      </c>
      <c r="B136" s="61" t="s">
        <v>259</v>
      </c>
      <c r="C136" s="61" t="s">
        <v>260</v>
      </c>
      <c r="D136" s="56" t="s">
        <v>313</v>
      </c>
      <c r="E136" s="61" t="s">
        <v>292</v>
      </c>
      <c r="F136" s="66">
        <v>40</v>
      </c>
      <c r="G136" s="31"/>
      <c r="H136" s="27"/>
      <c r="I136" s="27"/>
      <c r="J136" s="27"/>
      <c r="K136" s="27"/>
    </row>
    <row r="137" spans="1:11" s="76" customFormat="1" ht="14.25" customHeight="1">
      <c r="A137" s="67" t="s">
        <v>30</v>
      </c>
      <c r="B137" s="58" t="s">
        <v>262</v>
      </c>
      <c r="C137" s="54" t="s">
        <v>263</v>
      </c>
      <c r="D137" s="54" t="s">
        <v>116</v>
      </c>
      <c r="E137" s="54" t="s">
        <v>72</v>
      </c>
      <c r="F137" s="78">
        <f>F138+F157</f>
        <v>245</v>
      </c>
      <c r="G137" s="70" t="e">
        <f>G138+G157</f>
        <v>#REF!</v>
      </c>
      <c r="H137" s="70" t="e">
        <f>H138+H157</f>
        <v>#REF!</v>
      </c>
      <c r="I137" s="70" t="e">
        <f>I138+I157</f>
        <v>#REF!</v>
      </c>
      <c r="J137" s="70" t="e">
        <f>J138+J157</f>
        <v>#REF!</v>
      </c>
      <c r="K137" s="70"/>
    </row>
    <row r="138" spans="1:11" s="76" customFormat="1" ht="14.25" customHeight="1">
      <c r="A138" s="67" t="s">
        <v>222</v>
      </c>
      <c r="B138" s="58" t="s">
        <v>262</v>
      </c>
      <c r="C138" s="54" t="s">
        <v>264</v>
      </c>
      <c r="D138" s="54" t="s">
        <v>116</v>
      </c>
      <c r="E138" s="54" t="s">
        <v>72</v>
      </c>
      <c r="F138" s="62">
        <f>F139</f>
        <v>50</v>
      </c>
      <c r="G138" s="70" t="e">
        <f>#REF!</f>
        <v>#REF!</v>
      </c>
      <c r="H138" s="70" t="e">
        <f>F138+G138</f>
        <v>#REF!</v>
      </c>
      <c r="I138" s="70"/>
      <c r="J138" s="70"/>
      <c r="K138" s="70"/>
    </row>
    <row r="139" spans="1:11" s="53" customFormat="1" ht="30.75" customHeight="1">
      <c r="A139" s="67" t="s">
        <v>287</v>
      </c>
      <c r="B139" s="58" t="s">
        <v>262</v>
      </c>
      <c r="C139" s="54" t="s">
        <v>264</v>
      </c>
      <c r="D139" s="54" t="s">
        <v>304</v>
      </c>
      <c r="E139" s="54" t="s">
        <v>72</v>
      </c>
      <c r="F139" s="79">
        <f>F140</f>
        <v>50</v>
      </c>
      <c r="G139" s="52"/>
      <c r="H139" s="52"/>
      <c r="I139" s="52"/>
      <c r="J139" s="52"/>
      <c r="K139" s="52"/>
    </row>
    <row r="140" spans="1:11" s="76" customFormat="1" ht="32.25" customHeight="1">
      <c r="A140" s="67" t="s">
        <v>215</v>
      </c>
      <c r="B140" s="58" t="s">
        <v>262</v>
      </c>
      <c r="C140" s="54" t="s">
        <v>264</v>
      </c>
      <c r="D140" s="54" t="s">
        <v>314</v>
      </c>
      <c r="E140" s="54" t="s">
        <v>72</v>
      </c>
      <c r="F140" s="62">
        <f>F141</f>
        <v>50</v>
      </c>
      <c r="G140" s="70"/>
      <c r="H140" s="70">
        <f>F140+G140</f>
        <v>50</v>
      </c>
      <c r="I140" s="70"/>
      <c r="J140" s="70"/>
      <c r="K140" s="70"/>
    </row>
    <row r="141" spans="1:11" ht="28.5" customHeight="1">
      <c r="A141" s="65" t="s">
        <v>245</v>
      </c>
      <c r="B141" s="61" t="s">
        <v>262</v>
      </c>
      <c r="C141" s="56" t="s">
        <v>264</v>
      </c>
      <c r="D141" s="56" t="s">
        <v>314</v>
      </c>
      <c r="E141" s="61" t="s">
        <v>246</v>
      </c>
      <c r="F141" s="66">
        <f>F150</f>
        <v>50</v>
      </c>
      <c r="G141" s="31"/>
      <c r="H141" s="27"/>
      <c r="I141" s="27"/>
      <c r="J141" s="27"/>
      <c r="K141" s="27"/>
    </row>
    <row r="142" spans="1:11" ht="15.75" hidden="1">
      <c r="A142" s="86" t="s">
        <v>94</v>
      </c>
      <c r="B142" s="61" t="s">
        <v>262</v>
      </c>
      <c r="C142" s="56" t="s">
        <v>264</v>
      </c>
      <c r="D142" s="56" t="s">
        <v>265</v>
      </c>
      <c r="E142" s="15"/>
      <c r="F142" s="51">
        <f>F143</f>
        <v>0</v>
      </c>
      <c r="G142" s="31">
        <f>G143</f>
        <v>0</v>
      </c>
      <c r="H142" s="27">
        <f>F142+G142</f>
        <v>0</v>
      </c>
      <c r="I142" s="27"/>
      <c r="J142" s="27"/>
      <c r="K142" s="27"/>
    </row>
    <row r="143" spans="1:11" hidden="1">
      <c r="A143" s="87" t="s">
        <v>95</v>
      </c>
      <c r="B143" s="61" t="s">
        <v>262</v>
      </c>
      <c r="C143" s="56" t="s">
        <v>264</v>
      </c>
      <c r="D143" s="56" t="s">
        <v>265</v>
      </c>
      <c r="E143" s="15"/>
      <c r="F143" s="51">
        <f>F144</f>
        <v>0</v>
      </c>
      <c r="G143" s="31">
        <f>G144</f>
        <v>0</v>
      </c>
      <c r="H143" s="27">
        <f>F143+G143</f>
        <v>0</v>
      </c>
      <c r="I143" s="27"/>
      <c r="J143" s="27"/>
      <c r="K143" s="27"/>
    </row>
    <row r="144" spans="1:11" ht="37.5" hidden="1" customHeight="1">
      <c r="A144" s="23" t="s">
        <v>96</v>
      </c>
      <c r="B144" s="61" t="s">
        <v>262</v>
      </c>
      <c r="C144" s="56" t="s">
        <v>264</v>
      </c>
      <c r="D144" s="56" t="s">
        <v>265</v>
      </c>
      <c r="E144" s="15" t="s">
        <v>97</v>
      </c>
      <c r="F144" s="51"/>
      <c r="G144" s="31"/>
      <c r="H144" s="27">
        <f>F144+G144</f>
        <v>0</v>
      </c>
      <c r="I144" s="27"/>
      <c r="J144" s="27"/>
      <c r="K144" s="27"/>
    </row>
    <row r="145" spans="1:11" ht="45.75" hidden="1" customHeight="1">
      <c r="A145" s="14"/>
      <c r="B145" s="61" t="s">
        <v>262</v>
      </c>
      <c r="C145" s="56" t="s">
        <v>264</v>
      </c>
      <c r="D145" s="56" t="s">
        <v>265</v>
      </c>
      <c r="E145" s="15" t="s">
        <v>72</v>
      </c>
      <c r="F145" s="51" t="e">
        <f>F146</f>
        <v>#REF!</v>
      </c>
      <c r="G145" s="31" t="e">
        <f>G146</f>
        <v>#REF!</v>
      </c>
      <c r="H145" s="31" t="e">
        <f>H146</f>
        <v>#REF!</v>
      </c>
      <c r="I145" s="31">
        <f>I146</f>
        <v>0</v>
      </c>
      <c r="J145" s="31" t="e">
        <f>J146</f>
        <v>#REF!</v>
      </c>
      <c r="K145" s="27"/>
    </row>
    <row r="146" spans="1:11" ht="75" hidden="1">
      <c r="A146" s="14" t="s">
        <v>117</v>
      </c>
      <c r="B146" s="61" t="s">
        <v>262</v>
      </c>
      <c r="C146" s="56" t="s">
        <v>264</v>
      </c>
      <c r="D146" s="56" t="s">
        <v>265</v>
      </c>
      <c r="E146" s="15" t="s">
        <v>72</v>
      </c>
      <c r="F146" s="51" t="e">
        <f>#REF!</f>
        <v>#REF!</v>
      </c>
      <c r="G146" s="31" t="e">
        <f>#REF!</f>
        <v>#REF!</v>
      </c>
      <c r="H146" s="31" t="e">
        <f>#REF!</f>
        <v>#REF!</v>
      </c>
      <c r="I146" s="31"/>
      <c r="J146" s="31" t="e">
        <f>#REF!</f>
        <v>#REF!</v>
      </c>
      <c r="K146" s="27"/>
    </row>
    <row r="147" spans="1:11" s="7" customFormat="1" ht="27" hidden="1" customHeight="1">
      <c r="A147" s="87" t="s">
        <v>83</v>
      </c>
      <c r="B147" s="61" t="s">
        <v>262</v>
      </c>
      <c r="C147" s="56" t="s">
        <v>264</v>
      </c>
      <c r="D147" s="56" t="s">
        <v>265</v>
      </c>
      <c r="E147" s="15"/>
      <c r="F147" s="51">
        <f>F148</f>
        <v>0</v>
      </c>
      <c r="G147" s="32">
        <f>G148</f>
        <v>0</v>
      </c>
      <c r="H147" s="27">
        <f>F147+G147</f>
        <v>0</v>
      </c>
      <c r="I147" s="27"/>
      <c r="J147" s="27"/>
      <c r="K147" s="27"/>
    </row>
    <row r="148" spans="1:11" ht="45" hidden="1">
      <c r="A148" s="23" t="s">
        <v>84</v>
      </c>
      <c r="B148" s="61" t="s">
        <v>262</v>
      </c>
      <c r="C148" s="56" t="s">
        <v>264</v>
      </c>
      <c r="D148" s="56" t="s">
        <v>265</v>
      </c>
      <c r="E148" s="15" t="s">
        <v>86</v>
      </c>
      <c r="F148" s="51"/>
      <c r="G148" s="31"/>
      <c r="H148" s="27">
        <f>F148+G148</f>
        <v>0</v>
      </c>
      <c r="I148" s="27"/>
      <c r="J148" s="27"/>
      <c r="K148" s="27"/>
    </row>
    <row r="149" spans="1:11" hidden="1">
      <c r="A149" s="23"/>
      <c r="B149" s="61" t="s">
        <v>262</v>
      </c>
      <c r="C149" s="56" t="s">
        <v>264</v>
      </c>
      <c r="D149" s="56" t="s">
        <v>265</v>
      </c>
      <c r="E149" s="15"/>
      <c r="F149" s="51"/>
      <c r="G149" s="31"/>
      <c r="H149" s="27">
        <f>F149+G149</f>
        <v>0</v>
      </c>
      <c r="I149" s="27"/>
      <c r="J149" s="27"/>
      <c r="K149" s="27"/>
    </row>
    <row r="150" spans="1:11" ht="45">
      <c r="A150" s="65" t="s">
        <v>247</v>
      </c>
      <c r="B150" s="61" t="s">
        <v>262</v>
      </c>
      <c r="C150" s="56" t="s">
        <v>264</v>
      </c>
      <c r="D150" s="56" t="s">
        <v>314</v>
      </c>
      <c r="E150" s="61" t="s">
        <v>248</v>
      </c>
      <c r="F150" s="66">
        <f>F156</f>
        <v>50</v>
      </c>
      <c r="G150" s="31"/>
      <c r="H150" s="27"/>
      <c r="I150" s="27"/>
      <c r="J150" s="27"/>
      <c r="K150" s="27"/>
    </row>
    <row r="151" spans="1:11" s="3" customFormat="1" ht="14.25" hidden="1" customHeight="1">
      <c r="A151" s="14"/>
      <c r="B151" s="15"/>
      <c r="C151" s="56"/>
      <c r="D151" s="56"/>
      <c r="E151" s="56"/>
      <c r="F151" s="63"/>
      <c r="G151" s="30"/>
      <c r="H151" s="30"/>
      <c r="I151" s="30"/>
      <c r="J151" s="30"/>
      <c r="K151" s="27"/>
    </row>
    <row r="152" spans="1:11" s="3" customFormat="1" ht="31.5" hidden="1" customHeight="1">
      <c r="A152" s="14"/>
      <c r="B152" s="15"/>
      <c r="C152" s="56"/>
      <c r="D152" s="56"/>
      <c r="E152" s="56"/>
      <c r="F152" s="63"/>
      <c r="G152" s="30"/>
      <c r="H152" s="30"/>
      <c r="I152" s="30"/>
      <c r="J152" s="30"/>
      <c r="K152" s="27"/>
    </row>
    <row r="153" spans="1:11" s="3" customFormat="1" ht="18" hidden="1" customHeight="1">
      <c r="A153" s="14"/>
      <c r="B153" s="15"/>
      <c r="C153" s="56"/>
      <c r="D153" s="56"/>
      <c r="E153" s="56"/>
      <c r="F153" s="63"/>
      <c r="G153" s="30"/>
      <c r="H153" s="30"/>
      <c r="I153" s="30"/>
      <c r="J153" s="30"/>
      <c r="K153" s="27"/>
    </row>
    <row r="154" spans="1:11" s="26" customFormat="1" ht="32.25" hidden="1" customHeight="1">
      <c r="A154" s="14"/>
      <c r="B154" s="15"/>
      <c r="C154" s="56"/>
      <c r="D154" s="56"/>
      <c r="E154" s="56"/>
      <c r="F154" s="63"/>
      <c r="G154" s="38"/>
      <c r="H154" s="38"/>
      <c r="I154" s="38"/>
      <c r="J154" s="38"/>
      <c r="K154" s="27"/>
    </row>
    <row r="155" spans="1:11" s="3" customFormat="1" ht="16.5" hidden="1" customHeight="1">
      <c r="A155" s="23"/>
      <c r="B155" s="15"/>
      <c r="C155" s="56"/>
      <c r="D155" s="56"/>
      <c r="E155" s="56"/>
      <c r="F155" s="63"/>
      <c r="G155" s="30"/>
      <c r="H155" s="27"/>
      <c r="I155" s="27"/>
      <c r="J155" s="27"/>
      <c r="K155" s="27"/>
    </row>
    <row r="156" spans="1:11" ht="45">
      <c r="A156" s="65" t="s">
        <v>291</v>
      </c>
      <c r="B156" s="61" t="s">
        <v>262</v>
      </c>
      <c r="C156" s="56" t="s">
        <v>264</v>
      </c>
      <c r="D156" s="56" t="s">
        <v>314</v>
      </c>
      <c r="E156" s="61" t="s">
        <v>292</v>
      </c>
      <c r="F156" s="66">
        <v>50</v>
      </c>
      <c r="G156" s="31"/>
      <c r="H156" s="27"/>
      <c r="I156" s="27"/>
      <c r="J156" s="27"/>
      <c r="K156" s="27"/>
    </row>
    <row r="157" spans="1:11" s="76" customFormat="1" ht="16.5" customHeight="1">
      <c r="A157" s="67" t="s">
        <v>223</v>
      </c>
      <c r="B157" s="58" t="s">
        <v>262</v>
      </c>
      <c r="C157" s="54" t="s">
        <v>266</v>
      </c>
      <c r="D157" s="54" t="s">
        <v>116</v>
      </c>
      <c r="E157" s="54" t="s">
        <v>72</v>
      </c>
      <c r="F157" s="62">
        <f>F158</f>
        <v>195</v>
      </c>
      <c r="G157" s="70" t="e">
        <f>#REF!</f>
        <v>#REF!</v>
      </c>
      <c r="H157" s="70" t="e">
        <f>#REF!</f>
        <v>#REF!</v>
      </c>
      <c r="I157" s="70" t="e">
        <f>#REF!</f>
        <v>#REF!</v>
      </c>
      <c r="J157" s="70" t="e">
        <f>#REF!</f>
        <v>#REF!</v>
      </c>
      <c r="K157" s="70"/>
    </row>
    <row r="158" spans="1:11" s="53" customFormat="1" ht="30.75" customHeight="1">
      <c r="A158" s="67" t="s">
        <v>287</v>
      </c>
      <c r="B158" s="58" t="s">
        <v>262</v>
      </c>
      <c r="C158" s="54" t="s">
        <v>266</v>
      </c>
      <c r="D158" s="54" t="s">
        <v>304</v>
      </c>
      <c r="E158" s="54" t="s">
        <v>72</v>
      </c>
      <c r="F158" s="79">
        <f>F159+F171+F183</f>
        <v>195</v>
      </c>
      <c r="G158" s="52"/>
      <c r="H158" s="52"/>
      <c r="I158" s="52"/>
      <c r="J158" s="52"/>
      <c r="K158" s="52"/>
    </row>
    <row r="159" spans="1:11" s="76" customFormat="1" ht="78.75">
      <c r="A159" s="67" t="s">
        <v>224</v>
      </c>
      <c r="B159" s="58" t="s">
        <v>262</v>
      </c>
      <c r="C159" s="54" t="s">
        <v>266</v>
      </c>
      <c r="D159" s="54" t="s">
        <v>315</v>
      </c>
      <c r="E159" s="54" t="s">
        <v>72</v>
      </c>
      <c r="F159" s="62">
        <f>F160</f>
        <v>70</v>
      </c>
      <c r="G159" s="70" t="e">
        <f>#REF!</f>
        <v>#REF!</v>
      </c>
      <c r="H159" s="70" t="e">
        <f>#REF!</f>
        <v>#REF!</v>
      </c>
      <c r="I159" s="70" t="e">
        <f>#REF!</f>
        <v>#REF!</v>
      </c>
      <c r="J159" s="70" t="e">
        <f>#REF!</f>
        <v>#REF!</v>
      </c>
      <c r="K159" s="70"/>
    </row>
    <row r="160" spans="1:11" ht="28.5" customHeight="1">
      <c r="A160" s="65" t="s">
        <v>245</v>
      </c>
      <c r="B160" s="61" t="s">
        <v>262</v>
      </c>
      <c r="C160" s="56" t="s">
        <v>266</v>
      </c>
      <c r="D160" s="56" t="s">
        <v>315</v>
      </c>
      <c r="E160" s="61" t="s">
        <v>246</v>
      </c>
      <c r="F160" s="66">
        <f>F169</f>
        <v>70</v>
      </c>
      <c r="G160" s="31"/>
      <c r="H160" s="27"/>
      <c r="I160" s="27"/>
      <c r="J160" s="27"/>
      <c r="K160" s="27"/>
    </row>
    <row r="161" spans="1:11" ht="15.75" hidden="1">
      <c r="A161" s="86" t="s">
        <v>94</v>
      </c>
      <c r="B161" s="61" t="s">
        <v>262</v>
      </c>
      <c r="C161" s="56" t="s">
        <v>266</v>
      </c>
      <c r="D161" s="56" t="s">
        <v>267</v>
      </c>
      <c r="E161" s="15"/>
      <c r="F161" s="51">
        <f>F162</f>
        <v>0</v>
      </c>
      <c r="G161" s="31">
        <f>G162</f>
        <v>0</v>
      </c>
      <c r="H161" s="27">
        <f>F161+G161</f>
        <v>0</v>
      </c>
      <c r="I161" s="27"/>
      <c r="J161" s="27"/>
      <c r="K161" s="27"/>
    </row>
    <row r="162" spans="1:11" hidden="1">
      <c r="A162" s="87" t="s">
        <v>95</v>
      </c>
      <c r="B162" s="61" t="s">
        <v>262</v>
      </c>
      <c r="C162" s="56" t="s">
        <v>266</v>
      </c>
      <c r="D162" s="56" t="s">
        <v>267</v>
      </c>
      <c r="E162" s="15"/>
      <c r="F162" s="51">
        <f>F163</f>
        <v>0</v>
      </c>
      <c r="G162" s="31">
        <f>G163</f>
        <v>0</v>
      </c>
      <c r="H162" s="27">
        <f>F162+G162</f>
        <v>0</v>
      </c>
      <c r="I162" s="27"/>
      <c r="J162" s="27"/>
      <c r="K162" s="27"/>
    </row>
    <row r="163" spans="1:11" ht="37.5" hidden="1" customHeight="1">
      <c r="A163" s="23" t="s">
        <v>96</v>
      </c>
      <c r="B163" s="61" t="s">
        <v>262</v>
      </c>
      <c r="C163" s="56" t="s">
        <v>266</v>
      </c>
      <c r="D163" s="56" t="s">
        <v>267</v>
      </c>
      <c r="E163" s="15" t="s">
        <v>97</v>
      </c>
      <c r="F163" s="51"/>
      <c r="G163" s="31"/>
      <c r="H163" s="27">
        <f>F163+G163</f>
        <v>0</v>
      </c>
      <c r="I163" s="27"/>
      <c r="J163" s="27"/>
      <c r="K163" s="27"/>
    </row>
    <row r="164" spans="1:11" ht="45.75" hidden="1" customHeight="1">
      <c r="A164" s="14"/>
      <c r="B164" s="61" t="s">
        <v>262</v>
      </c>
      <c r="C164" s="56" t="s">
        <v>266</v>
      </c>
      <c r="D164" s="56" t="s">
        <v>267</v>
      </c>
      <c r="E164" s="15" t="s">
        <v>72</v>
      </c>
      <c r="F164" s="51" t="e">
        <f>F165</f>
        <v>#REF!</v>
      </c>
      <c r="G164" s="31" t="e">
        <f>G165</f>
        <v>#REF!</v>
      </c>
      <c r="H164" s="31" t="e">
        <f>H165</f>
        <v>#REF!</v>
      </c>
      <c r="I164" s="31">
        <f>I165</f>
        <v>0</v>
      </c>
      <c r="J164" s="31" t="e">
        <f>J165</f>
        <v>#REF!</v>
      </c>
      <c r="K164" s="27"/>
    </row>
    <row r="165" spans="1:11" ht="75" hidden="1">
      <c r="A165" s="14" t="s">
        <v>117</v>
      </c>
      <c r="B165" s="61" t="s">
        <v>262</v>
      </c>
      <c r="C165" s="56" t="s">
        <v>266</v>
      </c>
      <c r="D165" s="56" t="s">
        <v>267</v>
      </c>
      <c r="E165" s="15" t="s">
        <v>72</v>
      </c>
      <c r="F165" s="51" t="e">
        <f>#REF!</f>
        <v>#REF!</v>
      </c>
      <c r="G165" s="31" t="e">
        <f>#REF!</f>
        <v>#REF!</v>
      </c>
      <c r="H165" s="31" t="e">
        <f>#REF!</f>
        <v>#REF!</v>
      </c>
      <c r="I165" s="31"/>
      <c r="J165" s="31" t="e">
        <f>#REF!</f>
        <v>#REF!</v>
      </c>
      <c r="K165" s="27"/>
    </row>
    <row r="166" spans="1:11" s="7" customFormat="1" ht="27" hidden="1" customHeight="1">
      <c r="A166" s="87" t="s">
        <v>83</v>
      </c>
      <c r="B166" s="61" t="s">
        <v>262</v>
      </c>
      <c r="C166" s="56" t="s">
        <v>266</v>
      </c>
      <c r="D166" s="56" t="s">
        <v>267</v>
      </c>
      <c r="E166" s="15"/>
      <c r="F166" s="51">
        <f>F167</f>
        <v>0</v>
      </c>
      <c r="G166" s="32">
        <f>G167</f>
        <v>0</v>
      </c>
      <c r="H166" s="27">
        <f>F166+G166</f>
        <v>0</v>
      </c>
      <c r="I166" s="27"/>
      <c r="J166" s="27"/>
      <c r="K166" s="27"/>
    </row>
    <row r="167" spans="1:11" ht="45" hidden="1">
      <c r="A167" s="23" t="s">
        <v>84</v>
      </c>
      <c r="B167" s="61" t="s">
        <v>262</v>
      </c>
      <c r="C167" s="56" t="s">
        <v>266</v>
      </c>
      <c r="D167" s="56" t="s">
        <v>267</v>
      </c>
      <c r="E167" s="15" t="s">
        <v>86</v>
      </c>
      <c r="F167" s="51"/>
      <c r="G167" s="31"/>
      <c r="H167" s="27">
        <f>F167+G167</f>
        <v>0</v>
      </c>
      <c r="I167" s="27"/>
      <c r="J167" s="27"/>
      <c r="K167" s="27"/>
    </row>
    <row r="168" spans="1:11" hidden="1">
      <c r="A168" s="23"/>
      <c r="B168" s="61" t="s">
        <v>262</v>
      </c>
      <c r="C168" s="56" t="s">
        <v>266</v>
      </c>
      <c r="D168" s="56" t="s">
        <v>267</v>
      </c>
      <c r="E168" s="15"/>
      <c r="F168" s="51"/>
      <c r="G168" s="31"/>
      <c r="H168" s="27">
        <f>F168+G168</f>
        <v>0</v>
      </c>
      <c r="I168" s="27"/>
      <c r="J168" s="27"/>
      <c r="K168" s="27"/>
    </row>
    <row r="169" spans="1:11" ht="45">
      <c r="A169" s="65" t="s">
        <v>247</v>
      </c>
      <c r="B169" s="61" t="s">
        <v>262</v>
      </c>
      <c r="C169" s="56" t="s">
        <v>266</v>
      </c>
      <c r="D169" s="56" t="s">
        <v>315</v>
      </c>
      <c r="E169" s="61" t="s">
        <v>248</v>
      </c>
      <c r="F169" s="66">
        <f>F170</f>
        <v>70</v>
      </c>
      <c r="G169" s="31"/>
      <c r="H169" s="27"/>
      <c r="I169" s="27"/>
      <c r="J169" s="27"/>
      <c r="K169" s="27"/>
    </row>
    <row r="170" spans="1:11" ht="45">
      <c r="A170" s="65" t="s">
        <v>291</v>
      </c>
      <c r="B170" s="61" t="s">
        <v>262</v>
      </c>
      <c r="C170" s="56" t="s">
        <v>266</v>
      </c>
      <c r="D170" s="56" t="s">
        <v>315</v>
      </c>
      <c r="E170" s="61" t="s">
        <v>292</v>
      </c>
      <c r="F170" s="66">
        <v>70</v>
      </c>
      <c r="G170" s="31"/>
      <c r="H170" s="27"/>
      <c r="I170" s="27"/>
      <c r="J170" s="27"/>
      <c r="K170" s="27"/>
    </row>
    <row r="171" spans="1:11" s="76" customFormat="1" ht="28.5" customHeight="1">
      <c r="A171" s="67" t="s">
        <v>225</v>
      </c>
      <c r="B171" s="58" t="s">
        <v>262</v>
      </c>
      <c r="C171" s="54" t="s">
        <v>266</v>
      </c>
      <c r="D171" s="54" t="s">
        <v>316</v>
      </c>
      <c r="E171" s="54" t="s">
        <v>72</v>
      </c>
      <c r="F171" s="62">
        <f>F172</f>
        <v>65</v>
      </c>
      <c r="G171" s="70" t="e">
        <f>#REF!</f>
        <v>#REF!</v>
      </c>
      <c r="H171" s="70" t="e">
        <f>#REF!</f>
        <v>#REF!</v>
      </c>
      <c r="I171" s="70" t="e">
        <f>#REF!</f>
        <v>#REF!</v>
      </c>
      <c r="J171" s="70" t="e">
        <f>#REF!</f>
        <v>#REF!</v>
      </c>
      <c r="K171" s="70"/>
    </row>
    <row r="172" spans="1:11" ht="28.5" customHeight="1">
      <c r="A172" s="65" t="s">
        <v>245</v>
      </c>
      <c r="B172" s="61" t="s">
        <v>262</v>
      </c>
      <c r="C172" s="56" t="s">
        <v>266</v>
      </c>
      <c r="D172" s="56" t="s">
        <v>316</v>
      </c>
      <c r="E172" s="61" t="s">
        <v>246</v>
      </c>
      <c r="F172" s="66">
        <f>F181</f>
        <v>65</v>
      </c>
      <c r="G172" s="31"/>
      <c r="H172" s="27"/>
      <c r="I172" s="27"/>
      <c r="J172" s="27"/>
      <c r="K172" s="27"/>
    </row>
    <row r="173" spans="1:11" ht="15.75" hidden="1">
      <c r="A173" s="86" t="s">
        <v>94</v>
      </c>
      <c r="B173" s="61" t="s">
        <v>262</v>
      </c>
      <c r="C173" s="56" t="s">
        <v>266</v>
      </c>
      <c r="D173" s="56" t="s">
        <v>268</v>
      </c>
      <c r="E173" s="15"/>
      <c r="F173" s="51">
        <f>F174</f>
        <v>0</v>
      </c>
      <c r="G173" s="31">
        <f>G174</f>
        <v>0</v>
      </c>
      <c r="H173" s="27">
        <f>F173+G173</f>
        <v>0</v>
      </c>
      <c r="I173" s="27"/>
      <c r="J173" s="27"/>
      <c r="K173" s="27"/>
    </row>
    <row r="174" spans="1:11" hidden="1">
      <c r="A174" s="87" t="s">
        <v>95</v>
      </c>
      <c r="B174" s="61" t="s">
        <v>262</v>
      </c>
      <c r="C174" s="56" t="s">
        <v>266</v>
      </c>
      <c r="D174" s="56" t="s">
        <v>268</v>
      </c>
      <c r="E174" s="15"/>
      <c r="F174" s="51">
        <f>F175</f>
        <v>0</v>
      </c>
      <c r="G174" s="31">
        <f>G175</f>
        <v>0</v>
      </c>
      <c r="H174" s="27">
        <f>F174+G174</f>
        <v>0</v>
      </c>
      <c r="I174" s="27"/>
      <c r="J174" s="27"/>
      <c r="K174" s="27"/>
    </row>
    <row r="175" spans="1:11" ht="37.5" hidden="1" customHeight="1">
      <c r="A175" s="23" t="s">
        <v>96</v>
      </c>
      <c r="B175" s="61" t="s">
        <v>262</v>
      </c>
      <c r="C175" s="56" t="s">
        <v>266</v>
      </c>
      <c r="D175" s="56" t="s">
        <v>268</v>
      </c>
      <c r="E175" s="15" t="s">
        <v>97</v>
      </c>
      <c r="F175" s="51"/>
      <c r="G175" s="31"/>
      <c r="H175" s="27">
        <f>F175+G175</f>
        <v>0</v>
      </c>
      <c r="I175" s="27"/>
      <c r="J175" s="27"/>
      <c r="K175" s="27"/>
    </row>
    <row r="176" spans="1:11" ht="45.75" hidden="1" customHeight="1">
      <c r="A176" s="14"/>
      <c r="B176" s="61" t="s">
        <v>262</v>
      </c>
      <c r="C176" s="56" t="s">
        <v>266</v>
      </c>
      <c r="D176" s="56" t="s">
        <v>268</v>
      </c>
      <c r="E176" s="15" t="s">
        <v>72</v>
      </c>
      <c r="F176" s="51" t="e">
        <f>F177</f>
        <v>#REF!</v>
      </c>
      <c r="G176" s="31" t="e">
        <f>G177</f>
        <v>#REF!</v>
      </c>
      <c r="H176" s="31" t="e">
        <f>H177</f>
        <v>#REF!</v>
      </c>
      <c r="I176" s="31">
        <f>I177</f>
        <v>0</v>
      </c>
      <c r="J176" s="31" t="e">
        <f>J177</f>
        <v>#REF!</v>
      </c>
      <c r="K176" s="27"/>
    </row>
    <row r="177" spans="1:11" ht="75" hidden="1">
      <c r="A177" s="14" t="s">
        <v>117</v>
      </c>
      <c r="B177" s="61" t="s">
        <v>262</v>
      </c>
      <c r="C177" s="56" t="s">
        <v>266</v>
      </c>
      <c r="D177" s="56" t="s">
        <v>268</v>
      </c>
      <c r="E177" s="15" t="s">
        <v>72</v>
      </c>
      <c r="F177" s="51" t="e">
        <f>#REF!</f>
        <v>#REF!</v>
      </c>
      <c r="G177" s="31" t="e">
        <f>#REF!</f>
        <v>#REF!</v>
      </c>
      <c r="H177" s="31" t="e">
        <f>#REF!</f>
        <v>#REF!</v>
      </c>
      <c r="I177" s="31"/>
      <c r="J177" s="31" t="e">
        <f>#REF!</f>
        <v>#REF!</v>
      </c>
      <c r="K177" s="27"/>
    </row>
    <row r="178" spans="1:11" s="7" customFormat="1" ht="27" hidden="1" customHeight="1">
      <c r="A178" s="87" t="s">
        <v>83</v>
      </c>
      <c r="B178" s="61" t="s">
        <v>262</v>
      </c>
      <c r="C178" s="56" t="s">
        <v>266</v>
      </c>
      <c r="D178" s="56" t="s">
        <v>268</v>
      </c>
      <c r="E178" s="15"/>
      <c r="F178" s="51">
        <f>F179</f>
        <v>0</v>
      </c>
      <c r="G178" s="32">
        <f>G179</f>
        <v>0</v>
      </c>
      <c r="H178" s="27">
        <f>F178+G178</f>
        <v>0</v>
      </c>
      <c r="I178" s="27"/>
      <c r="J178" s="27"/>
      <c r="K178" s="27"/>
    </row>
    <row r="179" spans="1:11" ht="45" hidden="1">
      <c r="A179" s="23" t="s">
        <v>84</v>
      </c>
      <c r="B179" s="61" t="s">
        <v>262</v>
      </c>
      <c r="C179" s="56" t="s">
        <v>266</v>
      </c>
      <c r="D179" s="56" t="s">
        <v>268</v>
      </c>
      <c r="E179" s="15" t="s">
        <v>86</v>
      </c>
      <c r="F179" s="51"/>
      <c r="G179" s="31"/>
      <c r="H179" s="27">
        <f>F179+G179</f>
        <v>0</v>
      </c>
      <c r="I179" s="27"/>
      <c r="J179" s="27"/>
      <c r="K179" s="27"/>
    </row>
    <row r="180" spans="1:11" hidden="1">
      <c r="A180" s="23"/>
      <c r="B180" s="61" t="s">
        <v>262</v>
      </c>
      <c r="C180" s="56" t="s">
        <v>266</v>
      </c>
      <c r="D180" s="56" t="s">
        <v>268</v>
      </c>
      <c r="E180" s="15"/>
      <c r="F180" s="51"/>
      <c r="G180" s="31"/>
      <c r="H180" s="27">
        <f>F180+G180</f>
        <v>0</v>
      </c>
      <c r="I180" s="27"/>
      <c r="J180" s="27"/>
      <c r="K180" s="27"/>
    </row>
    <row r="181" spans="1:11" ht="45">
      <c r="A181" s="65" t="s">
        <v>247</v>
      </c>
      <c r="B181" s="61" t="s">
        <v>262</v>
      </c>
      <c r="C181" s="56" t="s">
        <v>266</v>
      </c>
      <c r="D181" s="56" t="s">
        <v>316</v>
      </c>
      <c r="E181" s="61" t="s">
        <v>248</v>
      </c>
      <c r="F181" s="66">
        <f>F182</f>
        <v>65</v>
      </c>
      <c r="G181" s="31"/>
      <c r="H181" s="27"/>
      <c r="I181" s="27"/>
      <c r="J181" s="27"/>
      <c r="K181" s="27"/>
    </row>
    <row r="182" spans="1:11" ht="45">
      <c r="A182" s="65" t="s">
        <v>291</v>
      </c>
      <c r="B182" s="61" t="s">
        <v>262</v>
      </c>
      <c r="C182" s="56" t="s">
        <v>266</v>
      </c>
      <c r="D182" s="56" t="s">
        <v>316</v>
      </c>
      <c r="E182" s="61" t="s">
        <v>292</v>
      </c>
      <c r="F182" s="66">
        <v>65</v>
      </c>
      <c r="G182" s="31"/>
      <c r="H182" s="27"/>
      <c r="I182" s="27"/>
      <c r="J182" s="27"/>
      <c r="K182" s="27"/>
    </row>
    <row r="183" spans="1:11" s="76" customFormat="1" ht="28.5" customHeight="1">
      <c r="A183" s="67" t="s">
        <v>226</v>
      </c>
      <c r="B183" s="58" t="s">
        <v>262</v>
      </c>
      <c r="C183" s="54" t="s">
        <v>266</v>
      </c>
      <c r="D183" s="54" t="s">
        <v>317</v>
      </c>
      <c r="E183" s="54" t="s">
        <v>72</v>
      </c>
      <c r="F183" s="62">
        <f>F184</f>
        <v>60</v>
      </c>
      <c r="G183" s="70" t="e">
        <f>#REF!</f>
        <v>#REF!</v>
      </c>
      <c r="H183" s="70" t="e">
        <f>#REF!</f>
        <v>#REF!</v>
      </c>
      <c r="I183" s="70" t="e">
        <f>#REF!</f>
        <v>#REF!</v>
      </c>
      <c r="J183" s="70" t="e">
        <f>#REF!</f>
        <v>#REF!</v>
      </c>
      <c r="K183" s="70"/>
    </row>
    <row r="184" spans="1:11" ht="28.5" customHeight="1">
      <c r="A184" s="65" t="s">
        <v>245</v>
      </c>
      <c r="B184" s="61" t="s">
        <v>262</v>
      </c>
      <c r="C184" s="56" t="s">
        <v>266</v>
      </c>
      <c r="D184" s="56" t="s">
        <v>317</v>
      </c>
      <c r="E184" s="61" t="s">
        <v>246</v>
      </c>
      <c r="F184" s="66">
        <f>F193</f>
        <v>60</v>
      </c>
      <c r="G184" s="31"/>
      <c r="H184" s="27"/>
      <c r="I184" s="27"/>
      <c r="J184" s="27"/>
      <c r="K184" s="27"/>
    </row>
    <row r="185" spans="1:11" ht="15.75" hidden="1">
      <c r="A185" s="86" t="s">
        <v>94</v>
      </c>
      <c r="B185" s="61" t="s">
        <v>262</v>
      </c>
      <c r="C185" s="56" t="s">
        <v>266</v>
      </c>
      <c r="D185" s="56" t="s">
        <v>269</v>
      </c>
      <c r="E185" s="15"/>
      <c r="F185" s="51">
        <f>F186</f>
        <v>0</v>
      </c>
      <c r="G185" s="31">
        <f>G186</f>
        <v>0</v>
      </c>
      <c r="H185" s="27">
        <f>F185+G185</f>
        <v>0</v>
      </c>
      <c r="I185" s="27"/>
      <c r="J185" s="27"/>
      <c r="K185" s="27"/>
    </row>
    <row r="186" spans="1:11" hidden="1">
      <c r="A186" s="87" t="s">
        <v>95</v>
      </c>
      <c r="B186" s="61" t="s">
        <v>262</v>
      </c>
      <c r="C186" s="56" t="s">
        <v>266</v>
      </c>
      <c r="D186" s="56" t="s">
        <v>269</v>
      </c>
      <c r="E186" s="15"/>
      <c r="F186" s="51">
        <f>F187</f>
        <v>0</v>
      </c>
      <c r="G186" s="31">
        <f>G187</f>
        <v>0</v>
      </c>
      <c r="H186" s="27">
        <f>F186+G186</f>
        <v>0</v>
      </c>
      <c r="I186" s="27"/>
      <c r="J186" s="27"/>
      <c r="K186" s="27"/>
    </row>
    <row r="187" spans="1:11" ht="37.5" hidden="1" customHeight="1">
      <c r="A187" s="23" t="s">
        <v>96</v>
      </c>
      <c r="B187" s="61" t="s">
        <v>262</v>
      </c>
      <c r="C187" s="56" t="s">
        <v>266</v>
      </c>
      <c r="D187" s="56" t="s">
        <v>269</v>
      </c>
      <c r="E187" s="15" t="s">
        <v>97</v>
      </c>
      <c r="F187" s="51"/>
      <c r="G187" s="31"/>
      <c r="H187" s="27">
        <f>F187+G187</f>
        <v>0</v>
      </c>
      <c r="I187" s="27"/>
      <c r="J187" s="27"/>
      <c r="K187" s="27"/>
    </row>
    <row r="188" spans="1:11" ht="45.75" hidden="1" customHeight="1">
      <c r="A188" s="14"/>
      <c r="B188" s="61" t="s">
        <v>262</v>
      </c>
      <c r="C188" s="56" t="s">
        <v>266</v>
      </c>
      <c r="D188" s="56" t="s">
        <v>269</v>
      </c>
      <c r="E188" s="15" t="s">
        <v>72</v>
      </c>
      <c r="F188" s="51" t="e">
        <f>F189</f>
        <v>#REF!</v>
      </c>
      <c r="G188" s="31" t="e">
        <f>G189</f>
        <v>#REF!</v>
      </c>
      <c r="H188" s="31" t="e">
        <f>H189</f>
        <v>#REF!</v>
      </c>
      <c r="I188" s="31">
        <f>I189</f>
        <v>0</v>
      </c>
      <c r="J188" s="31" t="e">
        <f>J189</f>
        <v>#REF!</v>
      </c>
      <c r="K188" s="27"/>
    </row>
    <row r="189" spans="1:11" ht="75" hidden="1">
      <c r="A189" s="14" t="s">
        <v>117</v>
      </c>
      <c r="B189" s="61" t="s">
        <v>262</v>
      </c>
      <c r="C189" s="56" t="s">
        <v>266</v>
      </c>
      <c r="D189" s="56" t="s">
        <v>269</v>
      </c>
      <c r="E189" s="15" t="s">
        <v>72</v>
      </c>
      <c r="F189" s="51" t="e">
        <f>#REF!</f>
        <v>#REF!</v>
      </c>
      <c r="G189" s="31" t="e">
        <f>#REF!</f>
        <v>#REF!</v>
      </c>
      <c r="H189" s="31" t="e">
        <f>#REF!</f>
        <v>#REF!</v>
      </c>
      <c r="I189" s="31"/>
      <c r="J189" s="31" t="e">
        <f>#REF!</f>
        <v>#REF!</v>
      </c>
      <c r="K189" s="27"/>
    </row>
    <row r="190" spans="1:11" s="7" customFormat="1" ht="27" hidden="1" customHeight="1">
      <c r="A190" s="87" t="s">
        <v>83</v>
      </c>
      <c r="B190" s="61" t="s">
        <v>262</v>
      </c>
      <c r="C190" s="56" t="s">
        <v>266</v>
      </c>
      <c r="D190" s="56" t="s">
        <v>269</v>
      </c>
      <c r="E190" s="15"/>
      <c r="F190" s="51">
        <f>F191</f>
        <v>0</v>
      </c>
      <c r="G190" s="32">
        <f>G191</f>
        <v>0</v>
      </c>
      <c r="H190" s="27">
        <f>F190+G190</f>
        <v>0</v>
      </c>
      <c r="I190" s="27"/>
      <c r="J190" s="27"/>
      <c r="K190" s="27"/>
    </row>
    <row r="191" spans="1:11" ht="45" hidden="1">
      <c r="A191" s="23" t="s">
        <v>84</v>
      </c>
      <c r="B191" s="61" t="s">
        <v>262</v>
      </c>
      <c r="C191" s="56" t="s">
        <v>266</v>
      </c>
      <c r="D191" s="56" t="s">
        <v>269</v>
      </c>
      <c r="E191" s="15" t="s">
        <v>86</v>
      </c>
      <c r="F191" s="51"/>
      <c r="G191" s="31"/>
      <c r="H191" s="27">
        <f>F191+G191</f>
        <v>0</v>
      </c>
      <c r="I191" s="27"/>
      <c r="J191" s="27"/>
      <c r="K191" s="27"/>
    </row>
    <row r="192" spans="1:11" hidden="1">
      <c r="A192" s="23"/>
      <c r="B192" s="61" t="s">
        <v>262</v>
      </c>
      <c r="C192" s="56" t="s">
        <v>266</v>
      </c>
      <c r="D192" s="56" t="s">
        <v>269</v>
      </c>
      <c r="E192" s="15"/>
      <c r="F192" s="51"/>
      <c r="G192" s="31"/>
      <c r="H192" s="27">
        <f>F192+G192</f>
        <v>0</v>
      </c>
      <c r="I192" s="27"/>
      <c r="J192" s="27"/>
      <c r="K192" s="27"/>
    </row>
    <row r="193" spans="1:11" ht="45">
      <c r="A193" s="65" t="s">
        <v>247</v>
      </c>
      <c r="B193" s="61" t="s">
        <v>262</v>
      </c>
      <c r="C193" s="56" t="s">
        <v>266</v>
      </c>
      <c r="D193" s="56" t="s">
        <v>317</v>
      </c>
      <c r="E193" s="61" t="s">
        <v>248</v>
      </c>
      <c r="F193" s="66">
        <f>F225</f>
        <v>60</v>
      </c>
      <c r="G193" s="31"/>
      <c r="H193" s="27"/>
      <c r="I193" s="27"/>
      <c r="J193" s="27"/>
      <c r="K193" s="27"/>
    </row>
    <row r="194" spans="1:11" ht="15.75" hidden="1">
      <c r="A194" s="89" t="s">
        <v>31</v>
      </c>
      <c r="B194" s="90" t="s">
        <v>17</v>
      </c>
      <c r="C194" s="90" t="s">
        <v>51</v>
      </c>
      <c r="D194" s="90" t="s">
        <v>116</v>
      </c>
      <c r="E194" s="90" t="s">
        <v>72</v>
      </c>
      <c r="F194" s="91">
        <f>F195+F199+F212+F219</f>
        <v>0</v>
      </c>
      <c r="G194" s="39">
        <f>G195+G199+G212+G219</f>
        <v>0</v>
      </c>
      <c r="H194" s="39">
        <f>H195+H199+H212+H219</f>
        <v>0</v>
      </c>
      <c r="I194" s="39"/>
      <c r="J194" s="39">
        <f>J195+J199+J212+J219</f>
        <v>0</v>
      </c>
      <c r="K194" s="27"/>
    </row>
    <row r="195" spans="1:11" s="9" customFormat="1" hidden="1">
      <c r="A195" s="14" t="s">
        <v>52</v>
      </c>
      <c r="B195" s="15" t="s">
        <v>17</v>
      </c>
      <c r="C195" s="15" t="s">
        <v>10</v>
      </c>
      <c r="D195" s="15" t="s">
        <v>116</v>
      </c>
      <c r="E195" s="15" t="s">
        <v>72</v>
      </c>
      <c r="F195" s="92">
        <f t="shared" ref="F195:H196" si="4">F196</f>
        <v>0</v>
      </c>
      <c r="G195" s="40">
        <f t="shared" si="4"/>
        <v>0</v>
      </c>
      <c r="H195" s="40">
        <f t="shared" si="4"/>
        <v>0</v>
      </c>
      <c r="I195" s="40"/>
      <c r="J195" s="40">
        <f>J196</f>
        <v>0</v>
      </c>
      <c r="K195" s="27"/>
    </row>
    <row r="196" spans="1:11" s="9" customFormat="1" hidden="1">
      <c r="A196" s="14" t="s">
        <v>89</v>
      </c>
      <c r="B196" s="15" t="s">
        <v>17</v>
      </c>
      <c r="C196" s="15" t="s">
        <v>10</v>
      </c>
      <c r="D196" s="15" t="s">
        <v>53</v>
      </c>
      <c r="E196" s="15" t="s">
        <v>72</v>
      </c>
      <c r="F196" s="92">
        <f t="shared" si="4"/>
        <v>0</v>
      </c>
      <c r="G196" s="40">
        <f t="shared" si="4"/>
        <v>0</v>
      </c>
      <c r="H196" s="40">
        <f t="shared" si="4"/>
        <v>0</v>
      </c>
      <c r="I196" s="40"/>
      <c r="J196" s="40">
        <f>J197</f>
        <v>0</v>
      </c>
      <c r="K196" s="27"/>
    </row>
    <row r="197" spans="1:11" s="6" customFormat="1" ht="30" hidden="1">
      <c r="A197" s="23" t="s">
        <v>18</v>
      </c>
      <c r="B197" s="24" t="s">
        <v>17</v>
      </c>
      <c r="C197" s="24" t="s">
        <v>10</v>
      </c>
      <c r="D197" s="24" t="s">
        <v>140</v>
      </c>
      <c r="E197" s="24" t="s">
        <v>72</v>
      </c>
      <c r="F197" s="93">
        <f>F198</f>
        <v>0</v>
      </c>
      <c r="G197" s="41"/>
      <c r="H197" s="27">
        <f>F197+G197</f>
        <v>0</v>
      </c>
      <c r="I197" s="27"/>
      <c r="J197" s="27"/>
      <c r="K197" s="27"/>
    </row>
    <row r="198" spans="1:11" s="6" customFormat="1" ht="30" hidden="1">
      <c r="A198" s="23" t="s">
        <v>141</v>
      </c>
      <c r="B198" s="24" t="s">
        <v>17</v>
      </c>
      <c r="C198" s="24" t="s">
        <v>10</v>
      </c>
      <c r="D198" s="24" t="s">
        <v>140</v>
      </c>
      <c r="E198" s="24" t="s">
        <v>142</v>
      </c>
      <c r="F198" s="93"/>
      <c r="G198" s="41"/>
      <c r="H198" s="27"/>
      <c r="I198" s="27"/>
      <c r="J198" s="27"/>
      <c r="K198" s="27"/>
    </row>
    <row r="199" spans="1:11" hidden="1">
      <c r="A199" s="87" t="s">
        <v>32</v>
      </c>
      <c r="B199" s="17" t="s">
        <v>17</v>
      </c>
      <c r="C199" s="17" t="s">
        <v>20</v>
      </c>
      <c r="D199" s="17" t="s">
        <v>116</v>
      </c>
      <c r="E199" s="17" t="s">
        <v>72</v>
      </c>
      <c r="F199" s="63">
        <f>F200+F203+F209+F207</f>
        <v>0</v>
      </c>
      <c r="G199" s="36">
        <f>G200+G203+G209+G207</f>
        <v>0</v>
      </c>
      <c r="H199" s="36">
        <f>H200+H203+H209+H207</f>
        <v>0</v>
      </c>
      <c r="I199" s="36">
        <f>I200+I203+I209+I207</f>
        <v>0</v>
      </c>
      <c r="J199" s="36">
        <f>J200+J203+J209+J207</f>
        <v>0</v>
      </c>
      <c r="K199" s="27"/>
    </row>
    <row r="200" spans="1:11" ht="30" hidden="1">
      <c r="A200" s="87" t="s">
        <v>33</v>
      </c>
      <c r="B200" s="17" t="s">
        <v>17</v>
      </c>
      <c r="C200" s="17" t="s">
        <v>20</v>
      </c>
      <c r="D200" s="17" t="s">
        <v>143</v>
      </c>
      <c r="E200" s="17" t="s">
        <v>72</v>
      </c>
      <c r="F200" s="63">
        <f>F201</f>
        <v>0</v>
      </c>
      <c r="G200" s="36">
        <f>G201</f>
        <v>0</v>
      </c>
      <c r="H200" s="36">
        <f>H201</f>
        <v>0</v>
      </c>
      <c r="I200" s="36"/>
      <c r="J200" s="36">
        <f>J201</f>
        <v>0</v>
      </c>
      <c r="K200" s="27"/>
    </row>
    <row r="201" spans="1:11" ht="30" hidden="1">
      <c r="A201" s="23" t="s">
        <v>18</v>
      </c>
      <c r="B201" s="24" t="s">
        <v>17</v>
      </c>
      <c r="C201" s="24" t="s">
        <v>20</v>
      </c>
      <c r="D201" s="24" t="s">
        <v>144</v>
      </c>
      <c r="E201" s="24" t="s">
        <v>72</v>
      </c>
      <c r="F201" s="63">
        <f>F202</f>
        <v>0</v>
      </c>
      <c r="G201" s="36"/>
      <c r="H201" s="27">
        <f>F201+G201</f>
        <v>0</v>
      </c>
      <c r="I201" s="27"/>
      <c r="J201" s="27"/>
      <c r="K201" s="27"/>
    </row>
    <row r="202" spans="1:11" ht="30" hidden="1">
      <c r="A202" s="23" t="s">
        <v>141</v>
      </c>
      <c r="B202" s="24" t="s">
        <v>17</v>
      </c>
      <c r="C202" s="24" t="s">
        <v>20</v>
      </c>
      <c r="D202" s="24" t="s">
        <v>144</v>
      </c>
      <c r="E202" s="24" t="s">
        <v>142</v>
      </c>
      <c r="F202" s="63"/>
      <c r="G202" s="36"/>
      <c r="H202" s="27"/>
      <c r="I202" s="27"/>
      <c r="J202" s="27"/>
      <c r="K202" s="27"/>
    </row>
    <row r="203" spans="1:11" hidden="1">
      <c r="A203" s="87" t="s">
        <v>34</v>
      </c>
      <c r="B203" s="17" t="s">
        <v>17</v>
      </c>
      <c r="C203" s="17" t="s">
        <v>20</v>
      </c>
      <c r="D203" s="17">
        <v>4230000</v>
      </c>
      <c r="E203" s="17" t="s">
        <v>72</v>
      </c>
      <c r="F203" s="63">
        <f t="shared" ref="F203:H204" si="5">F204</f>
        <v>0</v>
      </c>
      <c r="G203" s="36">
        <f t="shared" si="5"/>
        <v>0</v>
      </c>
      <c r="H203" s="36">
        <f t="shared" si="5"/>
        <v>0</v>
      </c>
      <c r="I203" s="36"/>
      <c r="J203" s="36">
        <f>J204</f>
        <v>0</v>
      </c>
      <c r="K203" s="27"/>
    </row>
    <row r="204" spans="1:11" ht="30" hidden="1">
      <c r="A204" s="23" t="s">
        <v>18</v>
      </c>
      <c r="B204" s="24" t="s">
        <v>17</v>
      </c>
      <c r="C204" s="24" t="s">
        <v>20</v>
      </c>
      <c r="D204" s="24" t="s">
        <v>145</v>
      </c>
      <c r="E204" s="24" t="s">
        <v>72</v>
      </c>
      <c r="F204" s="63">
        <f t="shared" si="5"/>
        <v>0</v>
      </c>
      <c r="G204" s="36">
        <f t="shared" si="5"/>
        <v>0</v>
      </c>
      <c r="H204" s="36">
        <f t="shared" si="5"/>
        <v>0</v>
      </c>
      <c r="I204" s="36">
        <f>I205</f>
        <v>0</v>
      </c>
      <c r="J204" s="36">
        <f>J205</f>
        <v>0</v>
      </c>
      <c r="K204" s="27"/>
    </row>
    <row r="205" spans="1:11" ht="13.5" hidden="1" customHeight="1">
      <c r="A205" s="23" t="s">
        <v>141</v>
      </c>
      <c r="B205" s="24" t="s">
        <v>17</v>
      </c>
      <c r="C205" s="24" t="s">
        <v>20</v>
      </c>
      <c r="D205" s="24" t="s">
        <v>145</v>
      </c>
      <c r="E205" s="24" t="s">
        <v>142</v>
      </c>
      <c r="F205" s="63"/>
      <c r="G205" s="36"/>
      <c r="H205" s="27">
        <f>F205+G205</f>
        <v>0</v>
      </c>
      <c r="I205" s="27"/>
      <c r="J205" s="27"/>
      <c r="K205" s="27"/>
    </row>
    <row r="206" spans="1:11" hidden="1">
      <c r="A206" s="23"/>
      <c r="B206" s="24"/>
      <c r="C206" s="24"/>
      <c r="D206" s="24"/>
      <c r="E206" s="24"/>
      <c r="F206" s="63"/>
      <c r="G206" s="36"/>
      <c r="H206" s="27"/>
      <c r="I206" s="27"/>
      <c r="J206" s="27"/>
      <c r="K206" s="27"/>
    </row>
    <row r="207" spans="1:11" hidden="1">
      <c r="A207" s="23"/>
      <c r="B207" s="24"/>
      <c r="C207" s="24"/>
      <c r="D207" s="24"/>
      <c r="E207" s="24"/>
      <c r="F207" s="63"/>
      <c r="G207" s="36"/>
      <c r="H207" s="36"/>
      <c r="I207" s="36"/>
      <c r="J207" s="36"/>
      <c r="K207" s="27"/>
    </row>
    <row r="208" spans="1:11" hidden="1">
      <c r="A208" s="23"/>
      <c r="B208" s="24"/>
      <c r="C208" s="24"/>
      <c r="D208" s="24"/>
      <c r="E208" s="24"/>
      <c r="F208" s="63"/>
      <c r="G208" s="36"/>
      <c r="H208" s="27"/>
      <c r="I208" s="27"/>
      <c r="J208" s="27"/>
      <c r="K208" s="27"/>
    </row>
    <row r="209" spans="1:11" s="9" customFormat="1" ht="21" hidden="1" customHeight="1">
      <c r="A209" s="14" t="s">
        <v>106</v>
      </c>
      <c r="B209" s="15" t="s">
        <v>17</v>
      </c>
      <c r="C209" s="15" t="s">
        <v>20</v>
      </c>
      <c r="D209" s="15" t="s">
        <v>146</v>
      </c>
      <c r="E209" s="15" t="s">
        <v>72</v>
      </c>
      <c r="F209" s="63">
        <f>F210</f>
        <v>0</v>
      </c>
      <c r="G209" s="30"/>
      <c r="H209" s="27"/>
      <c r="I209" s="27"/>
      <c r="J209" s="27"/>
      <c r="K209" s="27"/>
    </row>
    <row r="210" spans="1:11" ht="30" hidden="1">
      <c r="A210" s="23" t="s">
        <v>109</v>
      </c>
      <c r="B210" s="24" t="s">
        <v>17</v>
      </c>
      <c r="C210" s="24" t="s">
        <v>20</v>
      </c>
      <c r="D210" s="24" t="s">
        <v>147</v>
      </c>
      <c r="E210" s="24" t="s">
        <v>72</v>
      </c>
      <c r="F210" s="63">
        <f>F211</f>
        <v>0</v>
      </c>
      <c r="G210" s="36"/>
      <c r="H210" s="27"/>
      <c r="I210" s="27"/>
      <c r="J210" s="27"/>
      <c r="K210" s="27"/>
    </row>
    <row r="211" spans="1:11" ht="30" hidden="1">
      <c r="A211" s="23" t="s">
        <v>141</v>
      </c>
      <c r="B211" s="24" t="s">
        <v>17</v>
      </c>
      <c r="C211" s="24" t="s">
        <v>20</v>
      </c>
      <c r="D211" s="24" t="s">
        <v>147</v>
      </c>
      <c r="E211" s="24" t="s">
        <v>142</v>
      </c>
      <c r="F211" s="63"/>
      <c r="G211" s="36"/>
      <c r="H211" s="27"/>
      <c r="I211" s="27"/>
      <c r="J211" s="27"/>
      <c r="K211" s="27"/>
    </row>
    <row r="212" spans="1:11" ht="14.25" hidden="1" customHeight="1">
      <c r="A212" s="87" t="s">
        <v>35</v>
      </c>
      <c r="B212" s="17" t="s">
        <v>17</v>
      </c>
      <c r="C212" s="17" t="s">
        <v>17</v>
      </c>
      <c r="D212" s="17" t="s">
        <v>116</v>
      </c>
      <c r="E212" s="17" t="s">
        <v>72</v>
      </c>
      <c r="F212" s="63">
        <f>F213+F216</f>
        <v>0</v>
      </c>
      <c r="G212" s="36">
        <f>G213+G216</f>
        <v>0</v>
      </c>
      <c r="H212" s="27">
        <f>F212+G212</f>
        <v>0</v>
      </c>
      <c r="I212" s="27"/>
      <c r="J212" s="27"/>
      <c r="K212" s="27"/>
    </row>
    <row r="213" spans="1:11" ht="26.25" hidden="1" customHeight="1">
      <c r="A213" s="87" t="s">
        <v>54</v>
      </c>
      <c r="B213" s="17" t="s">
        <v>17</v>
      </c>
      <c r="C213" s="17" t="s">
        <v>17</v>
      </c>
      <c r="D213" s="17" t="s">
        <v>148</v>
      </c>
      <c r="E213" s="17" t="s">
        <v>72</v>
      </c>
      <c r="F213" s="63">
        <f>F214</f>
        <v>0</v>
      </c>
      <c r="G213" s="36">
        <f>G214</f>
        <v>0</v>
      </c>
      <c r="H213" s="27">
        <f>F213+G213</f>
        <v>0</v>
      </c>
      <c r="I213" s="27"/>
      <c r="J213" s="27"/>
      <c r="K213" s="27"/>
    </row>
    <row r="214" spans="1:11" s="9" customFormat="1" ht="18.600000000000001" hidden="1" customHeight="1">
      <c r="A214" s="14" t="s">
        <v>217</v>
      </c>
      <c r="B214" s="15" t="s">
        <v>17</v>
      </c>
      <c r="C214" s="15" t="s">
        <v>17</v>
      </c>
      <c r="D214" s="15" t="s">
        <v>149</v>
      </c>
      <c r="E214" s="15" t="s">
        <v>72</v>
      </c>
      <c r="F214" s="63">
        <f>F215</f>
        <v>0</v>
      </c>
      <c r="G214" s="30"/>
      <c r="H214" s="27">
        <f>F214+G214</f>
        <v>0</v>
      </c>
      <c r="I214" s="27"/>
      <c r="J214" s="27"/>
      <c r="K214" s="27"/>
    </row>
    <row r="215" spans="1:11" s="6" customFormat="1" ht="23.25" hidden="1" customHeight="1">
      <c r="A215" s="23" t="s">
        <v>122</v>
      </c>
      <c r="B215" s="24" t="s">
        <v>17</v>
      </c>
      <c r="C215" s="24" t="s">
        <v>17</v>
      </c>
      <c r="D215" s="24" t="s">
        <v>149</v>
      </c>
      <c r="E215" s="24" t="s">
        <v>124</v>
      </c>
      <c r="F215" s="94"/>
      <c r="G215" s="29"/>
      <c r="H215" s="28"/>
      <c r="I215" s="28"/>
      <c r="J215" s="28"/>
      <c r="K215" s="27"/>
    </row>
    <row r="216" spans="1:11" ht="30" hidden="1">
      <c r="A216" s="87" t="s">
        <v>150</v>
      </c>
      <c r="B216" s="17" t="s">
        <v>17</v>
      </c>
      <c r="C216" s="17" t="s">
        <v>17</v>
      </c>
      <c r="D216" s="17" t="s">
        <v>151</v>
      </c>
      <c r="E216" s="17" t="s">
        <v>72</v>
      </c>
      <c r="F216" s="63">
        <f>F217</f>
        <v>0</v>
      </c>
      <c r="G216" s="36"/>
      <c r="H216" s="27">
        <f>F216+G216</f>
        <v>0</v>
      </c>
      <c r="I216" s="27"/>
      <c r="J216" s="27"/>
      <c r="K216" s="27"/>
    </row>
    <row r="217" spans="1:11" hidden="1">
      <c r="A217" s="23" t="s">
        <v>152</v>
      </c>
      <c r="B217" s="24" t="s">
        <v>17</v>
      </c>
      <c r="C217" s="24" t="s">
        <v>17</v>
      </c>
      <c r="D217" s="24" t="s">
        <v>153</v>
      </c>
      <c r="E217" s="24" t="s">
        <v>72</v>
      </c>
      <c r="F217" s="63">
        <f>F218</f>
        <v>0</v>
      </c>
      <c r="G217" s="36"/>
      <c r="H217" s="27">
        <f>F217+G217</f>
        <v>0</v>
      </c>
      <c r="I217" s="27"/>
      <c r="J217" s="27"/>
      <c r="K217" s="27"/>
    </row>
    <row r="218" spans="1:11" ht="30" hidden="1">
      <c r="A218" s="23" t="s">
        <v>122</v>
      </c>
      <c r="B218" s="24" t="s">
        <v>17</v>
      </c>
      <c r="C218" s="24" t="s">
        <v>17</v>
      </c>
      <c r="D218" s="24" t="s">
        <v>153</v>
      </c>
      <c r="E218" s="24" t="s">
        <v>124</v>
      </c>
      <c r="F218" s="63"/>
      <c r="G218" s="36"/>
      <c r="H218" s="27"/>
      <c r="I218" s="27"/>
      <c r="J218" s="27"/>
      <c r="K218" s="27"/>
    </row>
    <row r="219" spans="1:11" s="7" customFormat="1" hidden="1">
      <c r="A219" s="14" t="s">
        <v>90</v>
      </c>
      <c r="B219" s="15" t="s">
        <v>17</v>
      </c>
      <c r="C219" s="15" t="s">
        <v>21</v>
      </c>
      <c r="D219" s="15" t="s">
        <v>116</v>
      </c>
      <c r="E219" s="15" t="s">
        <v>156</v>
      </c>
      <c r="F219" s="63">
        <f>F222+F220</f>
        <v>0</v>
      </c>
      <c r="G219" s="42">
        <f>G222+G220</f>
        <v>0</v>
      </c>
      <c r="H219" s="42">
        <f>H222+H220</f>
        <v>0</v>
      </c>
      <c r="I219" s="42"/>
      <c r="J219" s="42">
        <f>J222+J220</f>
        <v>0</v>
      </c>
      <c r="K219" s="27"/>
    </row>
    <row r="220" spans="1:11" s="7" customFormat="1" ht="30" hidden="1">
      <c r="A220" s="14" t="s">
        <v>154</v>
      </c>
      <c r="B220" s="15" t="s">
        <v>17</v>
      </c>
      <c r="C220" s="15" t="s">
        <v>21</v>
      </c>
      <c r="D220" s="15" t="s">
        <v>155</v>
      </c>
      <c r="E220" s="15" t="s">
        <v>72</v>
      </c>
      <c r="F220" s="63">
        <f>F221</f>
        <v>0</v>
      </c>
      <c r="G220" s="42">
        <f>G221</f>
        <v>0</v>
      </c>
      <c r="H220" s="42">
        <f>H221</f>
        <v>0</v>
      </c>
      <c r="I220" s="42"/>
      <c r="J220" s="42">
        <f>J221</f>
        <v>0</v>
      </c>
      <c r="K220" s="27"/>
    </row>
    <row r="221" spans="1:11" s="7" customFormat="1" ht="30" hidden="1">
      <c r="A221" s="14" t="s">
        <v>18</v>
      </c>
      <c r="B221" s="15" t="s">
        <v>17</v>
      </c>
      <c r="C221" s="15" t="s">
        <v>21</v>
      </c>
      <c r="D221" s="15" t="s">
        <v>157</v>
      </c>
      <c r="E221" s="15" t="s">
        <v>72</v>
      </c>
      <c r="F221" s="63">
        <f>F224</f>
        <v>0</v>
      </c>
      <c r="G221" s="42"/>
      <c r="H221" s="27">
        <f>F221+G221</f>
        <v>0</v>
      </c>
      <c r="I221" s="27"/>
      <c r="J221" s="27"/>
      <c r="K221" s="27"/>
    </row>
    <row r="222" spans="1:11" ht="90" hidden="1">
      <c r="A222" s="14" t="s">
        <v>77</v>
      </c>
      <c r="B222" s="24" t="s">
        <v>17</v>
      </c>
      <c r="C222" s="24" t="s">
        <v>21</v>
      </c>
      <c r="D222" s="24" t="s">
        <v>55</v>
      </c>
      <c r="E222" s="24"/>
      <c r="F222" s="63">
        <f>F223</f>
        <v>0</v>
      </c>
      <c r="G222" s="36">
        <f>G223</f>
        <v>0</v>
      </c>
      <c r="H222" s="27">
        <f>F222+G222</f>
        <v>0</v>
      </c>
      <c r="I222" s="27"/>
      <c r="J222" s="27"/>
      <c r="K222" s="27"/>
    </row>
    <row r="223" spans="1:11" ht="30" hidden="1">
      <c r="A223" s="23" t="s">
        <v>18</v>
      </c>
      <c r="B223" s="24" t="s">
        <v>17</v>
      </c>
      <c r="C223" s="24" t="s">
        <v>21</v>
      </c>
      <c r="D223" s="24" t="s">
        <v>55</v>
      </c>
      <c r="E223" s="24" t="s">
        <v>19</v>
      </c>
      <c r="F223" s="63"/>
      <c r="G223" s="36"/>
      <c r="H223" s="27">
        <f>F223+G223</f>
        <v>0</v>
      </c>
      <c r="I223" s="27"/>
      <c r="J223" s="27"/>
      <c r="K223" s="27"/>
    </row>
    <row r="224" spans="1:11" ht="30" hidden="1">
      <c r="A224" s="23" t="s">
        <v>141</v>
      </c>
      <c r="B224" s="24" t="s">
        <v>17</v>
      </c>
      <c r="C224" s="24" t="s">
        <v>21</v>
      </c>
      <c r="D224" s="24" t="s">
        <v>157</v>
      </c>
      <c r="E224" s="24" t="s">
        <v>142</v>
      </c>
      <c r="F224" s="63"/>
      <c r="G224" s="36"/>
      <c r="H224" s="27"/>
      <c r="I224" s="27"/>
      <c r="J224" s="27"/>
      <c r="K224" s="27"/>
    </row>
    <row r="225" spans="1:11" ht="45">
      <c r="A225" s="65" t="s">
        <v>291</v>
      </c>
      <c r="B225" s="61" t="s">
        <v>262</v>
      </c>
      <c r="C225" s="56" t="s">
        <v>266</v>
      </c>
      <c r="D225" s="56" t="s">
        <v>317</v>
      </c>
      <c r="E225" s="61" t="s">
        <v>292</v>
      </c>
      <c r="F225" s="66">
        <v>60</v>
      </c>
      <c r="G225" s="31"/>
      <c r="H225" s="27"/>
      <c r="I225" s="27"/>
      <c r="J225" s="27"/>
      <c r="K225" s="27"/>
    </row>
    <row r="226" spans="1:11" s="74" customFormat="1" ht="15.75">
      <c r="A226" s="67" t="s">
        <v>277</v>
      </c>
      <c r="B226" s="58" t="s">
        <v>271</v>
      </c>
      <c r="C226" s="58" t="s">
        <v>238</v>
      </c>
      <c r="D226" s="58" t="s">
        <v>116</v>
      </c>
      <c r="E226" s="58" t="s">
        <v>72</v>
      </c>
      <c r="F226" s="62">
        <f>F227+F236+F242+F239</f>
        <v>1013.1</v>
      </c>
      <c r="G226" s="70" t="e">
        <f>G227+G236+G242+G239</f>
        <v>#REF!</v>
      </c>
      <c r="H226" s="70" t="e">
        <f>H227+H236+H242+H239</f>
        <v>#REF!</v>
      </c>
      <c r="I226" s="70"/>
      <c r="J226" s="70" t="e">
        <f>J227+J236+J242+J239</f>
        <v>#REF!</v>
      </c>
      <c r="K226" s="70"/>
    </row>
    <row r="227" spans="1:11" s="74" customFormat="1" ht="15.75">
      <c r="A227" s="67" t="s">
        <v>282</v>
      </c>
      <c r="B227" s="58" t="s">
        <v>271</v>
      </c>
      <c r="C227" s="58" t="s">
        <v>272</v>
      </c>
      <c r="D227" s="58" t="s">
        <v>116</v>
      </c>
      <c r="E227" s="58" t="s">
        <v>72</v>
      </c>
      <c r="F227" s="62">
        <f>F229</f>
        <v>1013.1</v>
      </c>
      <c r="G227" s="70" t="e">
        <f>G229+#REF!+G235</f>
        <v>#REF!</v>
      </c>
      <c r="H227" s="70" t="e">
        <f>H229+#REF!+H235</f>
        <v>#REF!</v>
      </c>
      <c r="I227" s="70"/>
      <c r="J227" s="70" t="e">
        <f>J229+#REF!+J235</f>
        <v>#REF!</v>
      </c>
      <c r="K227" s="70"/>
    </row>
    <row r="228" spans="1:11" s="53" customFormat="1" ht="30.75" customHeight="1">
      <c r="A228" s="67" t="s">
        <v>287</v>
      </c>
      <c r="B228" s="58" t="s">
        <v>271</v>
      </c>
      <c r="C228" s="58" t="s">
        <v>272</v>
      </c>
      <c r="D228" s="54" t="s">
        <v>304</v>
      </c>
      <c r="E228" s="54" t="s">
        <v>72</v>
      </c>
      <c r="F228" s="79">
        <f>F229</f>
        <v>1013.1</v>
      </c>
      <c r="G228" s="52"/>
      <c r="H228" s="52"/>
      <c r="I228" s="52"/>
      <c r="J228" s="52"/>
      <c r="K228" s="52"/>
    </row>
    <row r="229" spans="1:11" s="71" customFormat="1" ht="44.25" customHeight="1">
      <c r="A229" s="67" t="s">
        <v>270</v>
      </c>
      <c r="B229" s="58" t="s">
        <v>271</v>
      </c>
      <c r="C229" s="58" t="s">
        <v>272</v>
      </c>
      <c r="D229" s="54" t="s">
        <v>318</v>
      </c>
      <c r="E229" s="58" t="s">
        <v>72</v>
      </c>
      <c r="F229" s="62">
        <f>F230</f>
        <v>1013.1</v>
      </c>
      <c r="G229" s="75">
        <f>G230</f>
        <v>0</v>
      </c>
      <c r="H229" s="75">
        <f>H230</f>
        <v>1013.1</v>
      </c>
      <c r="I229" s="75"/>
      <c r="J229" s="75">
        <f>J230</f>
        <v>0</v>
      </c>
      <c r="K229" s="70"/>
    </row>
    <row r="230" spans="1:11" s="71" customFormat="1" ht="45.75">
      <c r="A230" s="65" t="s">
        <v>283</v>
      </c>
      <c r="B230" s="61" t="s">
        <v>271</v>
      </c>
      <c r="C230" s="61" t="s">
        <v>272</v>
      </c>
      <c r="D230" s="56" t="s">
        <v>318</v>
      </c>
      <c r="E230" s="61" t="s">
        <v>275</v>
      </c>
      <c r="F230" s="63">
        <f>F232</f>
        <v>1013.1</v>
      </c>
      <c r="G230" s="75"/>
      <c r="H230" s="70">
        <f>F230+G230</f>
        <v>1013.1</v>
      </c>
      <c r="I230" s="70"/>
      <c r="J230" s="70"/>
      <c r="K230" s="70"/>
    </row>
    <row r="231" spans="1:11" s="71" customFormat="1" ht="15.75">
      <c r="A231" s="65" t="s">
        <v>273</v>
      </c>
      <c r="B231" s="61" t="s">
        <v>271</v>
      </c>
      <c r="C231" s="61" t="s">
        <v>272</v>
      </c>
      <c r="D231" s="56" t="s">
        <v>318</v>
      </c>
      <c r="E231" s="61" t="s">
        <v>274</v>
      </c>
      <c r="F231" s="63">
        <f>F232</f>
        <v>1013.1</v>
      </c>
      <c r="G231" s="75"/>
      <c r="H231" s="70"/>
      <c r="I231" s="70"/>
      <c r="J231" s="70"/>
      <c r="K231" s="70"/>
    </row>
    <row r="232" spans="1:11" s="71" customFormat="1" ht="74.25" customHeight="1">
      <c r="A232" s="65" t="s">
        <v>284</v>
      </c>
      <c r="B232" s="61" t="s">
        <v>271</v>
      </c>
      <c r="C232" s="61" t="s">
        <v>272</v>
      </c>
      <c r="D232" s="56" t="s">
        <v>318</v>
      </c>
      <c r="E232" s="61" t="s">
        <v>235</v>
      </c>
      <c r="F232" s="63">
        <v>1013.1</v>
      </c>
      <c r="G232" s="75"/>
      <c r="H232" s="70"/>
      <c r="I232" s="70"/>
      <c r="J232" s="70"/>
      <c r="K232" s="70"/>
    </row>
    <row r="233" spans="1:11" s="7" customFormat="1" ht="31.5" hidden="1" customHeight="1">
      <c r="A233" s="14" t="s">
        <v>211</v>
      </c>
      <c r="B233" s="15" t="s">
        <v>24</v>
      </c>
      <c r="C233" s="15" t="s">
        <v>10</v>
      </c>
      <c r="D233" s="15" t="s">
        <v>212</v>
      </c>
      <c r="E233" s="15" t="s">
        <v>72</v>
      </c>
      <c r="F233" s="63">
        <f>F234</f>
        <v>0</v>
      </c>
      <c r="G233" s="42"/>
      <c r="H233" s="37"/>
      <c r="I233" s="37"/>
      <c r="J233" s="37"/>
      <c r="K233" s="27"/>
    </row>
    <row r="234" spans="1:11" s="9" customFormat="1" ht="30.75" hidden="1" customHeight="1">
      <c r="A234" s="14" t="s">
        <v>213</v>
      </c>
      <c r="B234" s="15" t="s">
        <v>24</v>
      </c>
      <c r="C234" s="15" t="s">
        <v>10</v>
      </c>
      <c r="D234" s="15" t="s">
        <v>214</v>
      </c>
      <c r="E234" s="15" t="s">
        <v>72</v>
      </c>
      <c r="F234" s="63">
        <f>F235</f>
        <v>0</v>
      </c>
      <c r="G234" s="30"/>
      <c r="H234" s="27"/>
      <c r="I234" s="27"/>
      <c r="J234" s="27"/>
      <c r="K234" s="27"/>
    </row>
    <row r="235" spans="1:11" ht="16.5" hidden="1" customHeight="1">
      <c r="A235" s="87" t="s">
        <v>141</v>
      </c>
      <c r="B235" s="17" t="s">
        <v>24</v>
      </c>
      <c r="C235" s="17" t="s">
        <v>10</v>
      </c>
      <c r="D235" s="17" t="s">
        <v>214</v>
      </c>
      <c r="E235" s="17" t="s">
        <v>142</v>
      </c>
      <c r="F235" s="63"/>
      <c r="G235" s="36"/>
      <c r="H235" s="27"/>
      <c r="I235" s="27"/>
      <c r="J235" s="27"/>
      <c r="K235" s="27"/>
    </row>
    <row r="236" spans="1:11" hidden="1">
      <c r="A236" s="23" t="s">
        <v>78</v>
      </c>
      <c r="B236" s="24" t="s">
        <v>24</v>
      </c>
      <c r="C236" s="24" t="s">
        <v>15</v>
      </c>
      <c r="D236" s="24" t="s">
        <v>116</v>
      </c>
      <c r="E236" s="24" t="s">
        <v>72</v>
      </c>
      <c r="F236" s="63">
        <f>F237</f>
        <v>0</v>
      </c>
      <c r="G236" s="36"/>
      <c r="H236" s="27">
        <f>F236+G236</f>
        <v>0</v>
      </c>
      <c r="I236" s="27"/>
      <c r="J236" s="27"/>
      <c r="K236" s="27"/>
    </row>
    <row r="237" spans="1:11" ht="45" hidden="1">
      <c r="A237" s="23" t="s">
        <v>79</v>
      </c>
      <c r="B237" s="24" t="s">
        <v>24</v>
      </c>
      <c r="C237" s="24" t="s">
        <v>15</v>
      </c>
      <c r="D237" s="24" t="s">
        <v>158</v>
      </c>
      <c r="E237" s="24" t="s">
        <v>72</v>
      </c>
      <c r="F237" s="63">
        <f>F238</f>
        <v>0</v>
      </c>
      <c r="G237" s="36"/>
      <c r="H237" s="27">
        <f>F237+G237</f>
        <v>0</v>
      </c>
      <c r="I237" s="27"/>
      <c r="J237" s="27"/>
      <c r="K237" s="27"/>
    </row>
    <row r="238" spans="1:11" ht="45" hidden="1">
      <c r="A238" s="23" t="s">
        <v>80</v>
      </c>
      <c r="B238" s="24" t="s">
        <v>24</v>
      </c>
      <c r="C238" s="24" t="s">
        <v>15</v>
      </c>
      <c r="D238" s="24" t="s">
        <v>159</v>
      </c>
      <c r="E238" s="24" t="s">
        <v>72</v>
      </c>
      <c r="F238" s="63"/>
      <c r="G238" s="36"/>
      <c r="H238" s="27">
        <f>F238+G238</f>
        <v>0</v>
      </c>
      <c r="I238" s="27"/>
      <c r="J238" s="27"/>
      <c r="K238" s="27"/>
    </row>
    <row r="239" spans="1:11" ht="15.75" hidden="1">
      <c r="A239" s="86" t="s">
        <v>78</v>
      </c>
      <c r="B239" s="24" t="s">
        <v>24</v>
      </c>
      <c r="C239" s="24" t="s">
        <v>15</v>
      </c>
      <c r="D239" s="24"/>
      <c r="E239" s="24"/>
      <c r="F239" s="63">
        <f t="shared" ref="F239:H240" si="6">F240</f>
        <v>0</v>
      </c>
      <c r="G239" s="36">
        <f t="shared" si="6"/>
        <v>0</v>
      </c>
      <c r="H239" s="36">
        <f t="shared" si="6"/>
        <v>0</v>
      </c>
      <c r="I239" s="36"/>
      <c r="J239" s="36"/>
      <c r="K239" s="27"/>
    </row>
    <row r="240" spans="1:11" hidden="1">
      <c r="A240" s="87" t="s">
        <v>78</v>
      </c>
      <c r="B240" s="24" t="s">
        <v>24</v>
      </c>
      <c r="C240" s="24" t="s">
        <v>15</v>
      </c>
      <c r="D240" s="24" t="s">
        <v>99</v>
      </c>
      <c r="E240" s="24"/>
      <c r="F240" s="63">
        <f t="shared" si="6"/>
        <v>0</v>
      </c>
      <c r="G240" s="36">
        <f t="shared" si="6"/>
        <v>0</v>
      </c>
      <c r="H240" s="36">
        <f t="shared" si="6"/>
        <v>0</v>
      </c>
      <c r="I240" s="36"/>
      <c r="J240" s="36"/>
      <c r="K240" s="27"/>
    </row>
    <row r="241" spans="1:11" ht="45" hidden="1">
      <c r="A241" s="23" t="s">
        <v>80</v>
      </c>
      <c r="B241" s="24" t="s">
        <v>24</v>
      </c>
      <c r="C241" s="24" t="s">
        <v>15</v>
      </c>
      <c r="D241" s="24" t="s">
        <v>99</v>
      </c>
      <c r="E241" s="24" t="s">
        <v>81</v>
      </c>
      <c r="F241" s="63"/>
      <c r="G241" s="36"/>
      <c r="H241" s="27">
        <f>F241+G241</f>
        <v>0</v>
      </c>
      <c r="I241" s="27"/>
      <c r="J241" s="27"/>
      <c r="K241" s="27"/>
    </row>
    <row r="242" spans="1:11" ht="47.25" hidden="1">
      <c r="A242" s="86" t="s">
        <v>87</v>
      </c>
      <c r="B242" s="24" t="s">
        <v>24</v>
      </c>
      <c r="C242" s="24" t="s">
        <v>60</v>
      </c>
      <c r="D242" s="24" t="s">
        <v>116</v>
      </c>
      <c r="E242" s="24" t="s">
        <v>72</v>
      </c>
      <c r="F242" s="63">
        <f>F243+F246</f>
        <v>0</v>
      </c>
      <c r="G242" s="36">
        <f>G243+G246</f>
        <v>0</v>
      </c>
      <c r="H242" s="36">
        <f>H243+H246</f>
        <v>0</v>
      </c>
      <c r="I242" s="36"/>
      <c r="J242" s="36">
        <f>J243+J246</f>
        <v>0</v>
      </c>
      <c r="K242" s="27"/>
    </row>
    <row r="243" spans="1:11" ht="75" hidden="1">
      <c r="A243" s="87" t="s">
        <v>117</v>
      </c>
      <c r="B243" s="24" t="s">
        <v>24</v>
      </c>
      <c r="C243" s="24" t="s">
        <v>60</v>
      </c>
      <c r="D243" s="24" t="s">
        <v>118</v>
      </c>
      <c r="E243" s="24" t="s">
        <v>72</v>
      </c>
      <c r="F243" s="63">
        <f>F244</f>
        <v>0</v>
      </c>
      <c r="G243" s="36">
        <f>G244</f>
        <v>0</v>
      </c>
      <c r="H243" s="36">
        <f>H244</f>
        <v>0</v>
      </c>
      <c r="I243" s="36"/>
      <c r="J243" s="36">
        <f>J244</f>
        <v>0</v>
      </c>
      <c r="K243" s="27"/>
    </row>
    <row r="244" spans="1:11" hidden="1">
      <c r="A244" s="23"/>
      <c r="B244" s="24"/>
      <c r="C244" s="24"/>
      <c r="D244" s="24"/>
      <c r="E244" s="24"/>
      <c r="F244" s="63"/>
      <c r="G244" s="36"/>
      <c r="H244" s="27"/>
      <c r="I244" s="27"/>
      <c r="J244" s="27"/>
      <c r="K244" s="27"/>
    </row>
    <row r="245" spans="1:11" hidden="1">
      <c r="A245" s="23"/>
      <c r="B245" s="24"/>
      <c r="C245" s="24"/>
      <c r="D245" s="24"/>
      <c r="E245" s="24"/>
      <c r="F245" s="63"/>
      <c r="G245" s="36"/>
      <c r="H245" s="27"/>
      <c r="I245" s="27"/>
      <c r="J245" s="27"/>
      <c r="K245" s="27"/>
    </row>
    <row r="246" spans="1:11" ht="68.25" hidden="1" customHeight="1">
      <c r="A246" s="23"/>
      <c r="B246" s="24"/>
      <c r="C246" s="24"/>
      <c r="D246" s="24"/>
      <c r="E246" s="24"/>
      <c r="F246" s="63"/>
      <c r="G246" s="36"/>
      <c r="H246" s="27"/>
      <c r="I246" s="27"/>
      <c r="J246" s="27"/>
      <c r="K246" s="27"/>
    </row>
    <row r="247" spans="1:11" hidden="1">
      <c r="A247" s="23"/>
      <c r="B247" s="24"/>
      <c r="C247" s="24"/>
      <c r="D247" s="24"/>
      <c r="E247" s="24"/>
      <c r="F247" s="63"/>
      <c r="G247" s="36"/>
      <c r="H247" s="27"/>
      <c r="I247" s="27"/>
      <c r="J247" s="27"/>
      <c r="K247" s="27"/>
    </row>
    <row r="248" spans="1:11" hidden="1">
      <c r="A248" s="23"/>
      <c r="B248" s="24"/>
      <c r="C248" s="24"/>
      <c r="D248" s="24"/>
      <c r="E248" s="24"/>
      <c r="F248" s="63"/>
      <c r="G248" s="36"/>
      <c r="H248" s="27"/>
      <c r="I248" s="27"/>
      <c r="J248" s="27"/>
      <c r="K248" s="27"/>
    </row>
    <row r="249" spans="1:11" hidden="1">
      <c r="A249" s="23"/>
      <c r="B249" s="24"/>
      <c r="C249" s="24"/>
      <c r="D249" s="24"/>
      <c r="E249" s="24"/>
      <c r="F249" s="63"/>
      <c r="G249" s="36"/>
      <c r="H249" s="27"/>
      <c r="I249" s="27"/>
      <c r="J249" s="27"/>
      <c r="K249" s="27"/>
    </row>
    <row r="250" spans="1:11" hidden="1">
      <c r="A250" s="23"/>
      <c r="B250" s="24"/>
      <c r="C250" s="24"/>
      <c r="D250" s="24"/>
      <c r="E250" s="24"/>
      <c r="F250" s="63"/>
      <c r="G250" s="36"/>
      <c r="H250" s="27"/>
      <c r="I250" s="27"/>
      <c r="J250" s="27"/>
      <c r="K250" s="27"/>
    </row>
    <row r="251" spans="1:11" s="2" customFormat="1" ht="31.5" hidden="1">
      <c r="A251" s="89" t="s">
        <v>160</v>
      </c>
      <c r="B251" s="90" t="s">
        <v>21</v>
      </c>
      <c r="C251" s="90" t="s">
        <v>51</v>
      </c>
      <c r="D251" s="90" t="s">
        <v>116</v>
      </c>
      <c r="E251" s="90" t="s">
        <v>72</v>
      </c>
      <c r="F251" s="91">
        <f>F252+F258+F268+F275+F279</f>
        <v>0</v>
      </c>
      <c r="G251" s="39">
        <f>G252+G288+G291</f>
        <v>0</v>
      </c>
      <c r="H251" s="39">
        <f>H252+H288+H291</f>
        <v>0</v>
      </c>
      <c r="I251" s="39"/>
      <c r="J251" s="39">
        <f>J252+J288+J291+J279</f>
        <v>0</v>
      </c>
      <c r="K251" s="27"/>
    </row>
    <row r="252" spans="1:11" hidden="1">
      <c r="A252" s="87" t="s">
        <v>161</v>
      </c>
      <c r="B252" s="17" t="s">
        <v>21</v>
      </c>
      <c r="C252" s="17" t="s">
        <v>10</v>
      </c>
      <c r="D252" s="17" t="s">
        <v>116</v>
      </c>
      <c r="E252" s="17" t="s">
        <v>72</v>
      </c>
      <c r="F252" s="63">
        <f>F255</f>
        <v>0</v>
      </c>
      <c r="G252" s="36">
        <f>G253+G255+G259+G262+G284</f>
        <v>0</v>
      </c>
      <c r="H252" s="36">
        <f>H253+H255+H259+H262+H284</f>
        <v>0</v>
      </c>
      <c r="I252" s="36"/>
      <c r="J252" s="36">
        <f>J253+J255+J259+J262+J284</f>
        <v>0</v>
      </c>
      <c r="K252" s="27"/>
    </row>
    <row r="253" spans="1:11" ht="75" hidden="1">
      <c r="A253" s="87" t="s">
        <v>91</v>
      </c>
      <c r="B253" s="17" t="s">
        <v>21</v>
      </c>
      <c r="C253" s="17" t="s">
        <v>10</v>
      </c>
      <c r="D253" s="17" t="s">
        <v>55</v>
      </c>
      <c r="E253" s="17">
        <v>0</v>
      </c>
      <c r="F253" s="63">
        <f>F254</f>
        <v>0</v>
      </c>
      <c r="G253" s="36">
        <f>G254</f>
        <v>0</v>
      </c>
      <c r="H253" s="27">
        <f>F253+G253</f>
        <v>0</v>
      </c>
      <c r="I253" s="27"/>
      <c r="J253" s="27"/>
      <c r="K253" s="27"/>
    </row>
    <row r="254" spans="1:11" ht="30" hidden="1">
      <c r="A254" s="23" t="s">
        <v>18</v>
      </c>
      <c r="B254" s="24" t="s">
        <v>21</v>
      </c>
      <c r="C254" s="24" t="s">
        <v>10</v>
      </c>
      <c r="D254" s="24" t="s">
        <v>55</v>
      </c>
      <c r="E254" s="24">
        <v>327</v>
      </c>
      <c r="F254" s="63"/>
      <c r="G254" s="36"/>
      <c r="H254" s="27">
        <f>F254+G254</f>
        <v>0</v>
      </c>
      <c r="I254" s="27"/>
      <c r="J254" s="27"/>
      <c r="K254" s="27"/>
    </row>
    <row r="255" spans="1:11" ht="30" hidden="1">
      <c r="A255" s="87" t="s">
        <v>38</v>
      </c>
      <c r="B255" s="17" t="s">
        <v>21</v>
      </c>
      <c r="C255" s="17" t="s">
        <v>10</v>
      </c>
      <c r="D255" s="17" t="s">
        <v>162</v>
      </c>
      <c r="E255" s="17" t="s">
        <v>72</v>
      </c>
      <c r="F255" s="63">
        <f t="shared" ref="F255:H256" si="7">F256</f>
        <v>0</v>
      </c>
      <c r="G255" s="36">
        <f t="shared" si="7"/>
        <v>0</v>
      </c>
      <c r="H255" s="36">
        <f t="shared" si="7"/>
        <v>0</v>
      </c>
      <c r="I255" s="36"/>
      <c r="J255" s="36">
        <f>J256</f>
        <v>0</v>
      </c>
      <c r="K255" s="27"/>
    </row>
    <row r="256" spans="1:11" ht="30" hidden="1">
      <c r="A256" s="23" t="s">
        <v>18</v>
      </c>
      <c r="B256" s="24" t="s">
        <v>21</v>
      </c>
      <c r="C256" s="24" t="s">
        <v>10</v>
      </c>
      <c r="D256" s="24" t="s">
        <v>163</v>
      </c>
      <c r="E256" s="24" t="s">
        <v>72</v>
      </c>
      <c r="F256" s="63">
        <f t="shared" si="7"/>
        <v>0</v>
      </c>
      <c r="G256" s="36">
        <f t="shared" si="7"/>
        <v>0</v>
      </c>
      <c r="H256" s="36">
        <f t="shared" si="7"/>
        <v>0</v>
      </c>
      <c r="I256" s="36"/>
      <c r="J256" s="36">
        <f>J257</f>
        <v>0</v>
      </c>
      <c r="K256" s="27"/>
    </row>
    <row r="257" spans="1:11" ht="30" hidden="1">
      <c r="A257" s="23" t="s">
        <v>141</v>
      </c>
      <c r="B257" s="24" t="s">
        <v>164</v>
      </c>
      <c r="C257" s="24" t="s">
        <v>10</v>
      </c>
      <c r="D257" s="24" t="s">
        <v>163</v>
      </c>
      <c r="E257" s="24" t="s">
        <v>142</v>
      </c>
      <c r="F257" s="63"/>
      <c r="G257" s="36"/>
      <c r="H257" s="27"/>
      <c r="I257" s="27"/>
      <c r="J257" s="27"/>
      <c r="K257" s="27"/>
    </row>
    <row r="258" spans="1:11" s="7" customFormat="1" ht="15.75" hidden="1">
      <c r="A258" s="14" t="s">
        <v>165</v>
      </c>
      <c r="B258" s="15" t="s">
        <v>21</v>
      </c>
      <c r="C258" s="15" t="s">
        <v>20</v>
      </c>
      <c r="D258" s="15" t="s">
        <v>116</v>
      </c>
      <c r="E258" s="15" t="s">
        <v>72</v>
      </c>
      <c r="F258" s="63">
        <f>F259+F262+F265</f>
        <v>0</v>
      </c>
      <c r="G258" s="42"/>
      <c r="H258" s="37"/>
      <c r="I258" s="37"/>
      <c r="J258" s="37"/>
      <c r="K258" s="27"/>
    </row>
    <row r="259" spans="1:11" ht="29.25" hidden="1" customHeight="1">
      <c r="A259" s="87" t="s">
        <v>38</v>
      </c>
      <c r="B259" s="17" t="s">
        <v>21</v>
      </c>
      <c r="C259" s="17" t="s">
        <v>20</v>
      </c>
      <c r="D259" s="17" t="s">
        <v>162</v>
      </c>
      <c r="E259" s="17" t="s">
        <v>72</v>
      </c>
      <c r="F259" s="63">
        <f>F260</f>
        <v>0</v>
      </c>
      <c r="G259" s="36">
        <f>G260</f>
        <v>0</v>
      </c>
      <c r="H259" s="27">
        <f>F259+G259</f>
        <v>0</v>
      </c>
      <c r="I259" s="27"/>
      <c r="J259" s="27"/>
      <c r="K259" s="27"/>
    </row>
    <row r="260" spans="1:11" ht="30" hidden="1">
      <c r="A260" s="23" t="s">
        <v>18</v>
      </c>
      <c r="B260" s="24" t="s">
        <v>21</v>
      </c>
      <c r="C260" s="24" t="s">
        <v>20</v>
      </c>
      <c r="D260" s="24" t="s">
        <v>163</v>
      </c>
      <c r="E260" s="24" t="s">
        <v>72</v>
      </c>
      <c r="F260" s="63">
        <f>F261</f>
        <v>0</v>
      </c>
      <c r="G260" s="36"/>
      <c r="H260" s="27">
        <f>F260+G260</f>
        <v>0</v>
      </c>
      <c r="I260" s="27"/>
      <c r="J260" s="27"/>
      <c r="K260" s="27"/>
    </row>
    <row r="261" spans="1:11" ht="30" hidden="1">
      <c r="A261" s="23" t="s">
        <v>141</v>
      </c>
      <c r="B261" s="24" t="s">
        <v>21</v>
      </c>
      <c r="C261" s="24" t="s">
        <v>20</v>
      </c>
      <c r="D261" s="24" t="s">
        <v>163</v>
      </c>
      <c r="E261" s="24" t="s">
        <v>142</v>
      </c>
      <c r="F261" s="63"/>
      <c r="G261" s="36"/>
      <c r="H261" s="27"/>
      <c r="I261" s="27"/>
      <c r="J261" s="27"/>
      <c r="K261" s="27"/>
    </row>
    <row r="262" spans="1:11" hidden="1">
      <c r="A262" s="87"/>
      <c r="B262" s="17"/>
      <c r="C262" s="17"/>
      <c r="D262" s="17"/>
      <c r="E262" s="17"/>
      <c r="F262" s="63"/>
      <c r="G262" s="36"/>
      <c r="H262" s="27"/>
      <c r="I262" s="27"/>
      <c r="J262" s="27"/>
      <c r="K262" s="27"/>
    </row>
    <row r="263" spans="1:11" hidden="1">
      <c r="A263" s="87"/>
      <c r="B263" s="17"/>
      <c r="C263" s="17"/>
      <c r="D263" s="17"/>
      <c r="E263" s="17"/>
      <c r="F263" s="63"/>
      <c r="G263" s="36"/>
      <c r="H263" s="27"/>
      <c r="I263" s="27"/>
      <c r="J263" s="27"/>
      <c r="K263" s="27"/>
    </row>
    <row r="264" spans="1:11" hidden="1">
      <c r="A264" s="87"/>
      <c r="B264" s="17"/>
      <c r="C264" s="17"/>
      <c r="D264" s="17"/>
      <c r="E264" s="17"/>
      <c r="F264" s="63"/>
      <c r="G264" s="36"/>
      <c r="H264" s="27"/>
      <c r="I264" s="27"/>
      <c r="J264" s="27"/>
      <c r="K264" s="27"/>
    </row>
    <row r="265" spans="1:11" s="6" customFormat="1" ht="30" hidden="1">
      <c r="A265" s="23" t="s">
        <v>106</v>
      </c>
      <c r="B265" s="20" t="s">
        <v>21</v>
      </c>
      <c r="C265" s="20" t="s">
        <v>20</v>
      </c>
      <c r="D265" s="20" t="s">
        <v>146</v>
      </c>
      <c r="E265" s="20" t="s">
        <v>72</v>
      </c>
      <c r="F265" s="94">
        <f>F266</f>
        <v>0</v>
      </c>
      <c r="G265" s="29"/>
      <c r="H265" s="28"/>
      <c r="I265" s="28"/>
      <c r="J265" s="28"/>
      <c r="K265" s="27"/>
    </row>
    <row r="266" spans="1:11" s="9" customFormat="1" ht="60" hidden="1">
      <c r="A266" s="14" t="s">
        <v>107</v>
      </c>
      <c r="B266" s="17" t="s">
        <v>21</v>
      </c>
      <c r="C266" s="17" t="s">
        <v>20</v>
      </c>
      <c r="D266" s="17" t="s">
        <v>166</v>
      </c>
      <c r="E266" s="17" t="s">
        <v>72</v>
      </c>
      <c r="F266" s="63">
        <f>F267</f>
        <v>0</v>
      </c>
      <c r="G266" s="30"/>
      <c r="H266" s="27"/>
      <c r="I266" s="27"/>
      <c r="J266" s="27"/>
      <c r="K266" s="27"/>
    </row>
    <row r="267" spans="1:11" ht="30" hidden="1">
      <c r="A267" s="87" t="s">
        <v>141</v>
      </c>
      <c r="B267" s="17" t="s">
        <v>164</v>
      </c>
      <c r="C267" s="17" t="s">
        <v>20</v>
      </c>
      <c r="D267" s="17" t="s">
        <v>166</v>
      </c>
      <c r="E267" s="17" t="s">
        <v>142</v>
      </c>
      <c r="F267" s="63"/>
      <c r="G267" s="36"/>
      <c r="H267" s="27"/>
      <c r="I267" s="27"/>
      <c r="J267" s="27"/>
      <c r="K267" s="27"/>
    </row>
    <row r="268" spans="1:11" s="6" customFormat="1" hidden="1">
      <c r="A268" s="95" t="s">
        <v>167</v>
      </c>
      <c r="B268" s="20" t="s">
        <v>21</v>
      </c>
      <c r="C268" s="20" t="s">
        <v>15</v>
      </c>
      <c r="D268" s="20" t="s">
        <v>116</v>
      </c>
      <c r="E268" s="20" t="s">
        <v>72</v>
      </c>
      <c r="F268" s="94">
        <f>F269+F272</f>
        <v>0</v>
      </c>
      <c r="G268" s="29"/>
      <c r="H268" s="28"/>
      <c r="I268" s="28"/>
      <c r="J268" s="28"/>
      <c r="K268" s="27"/>
    </row>
    <row r="269" spans="1:11" ht="30" hidden="1">
      <c r="A269" s="87" t="s">
        <v>38</v>
      </c>
      <c r="B269" s="17" t="s">
        <v>21</v>
      </c>
      <c r="C269" s="17" t="s">
        <v>15</v>
      </c>
      <c r="D269" s="17" t="s">
        <v>162</v>
      </c>
      <c r="E269" s="17" t="s">
        <v>72</v>
      </c>
      <c r="F269" s="63">
        <f>F270</f>
        <v>0</v>
      </c>
      <c r="G269" s="36"/>
      <c r="H269" s="27"/>
      <c r="I269" s="27"/>
      <c r="J269" s="27"/>
      <c r="K269" s="27"/>
    </row>
    <row r="270" spans="1:11" ht="30" hidden="1">
      <c r="A270" s="87" t="s">
        <v>18</v>
      </c>
      <c r="B270" s="17" t="s">
        <v>21</v>
      </c>
      <c r="C270" s="17" t="s">
        <v>15</v>
      </c>
      <c r="D270" s="17" t="s">
        <v>163</v>
      </c>
      <c r="E270" s="17" t="s">
        <v>72</v>
      </c>
      <c r="F270" s="63">
        <f>F271</f>
        <v>0</v>
      </c>
      <c r="G270" s="36"/>
      <c r="H270" s="27"/>
      <c r="I270" s="27"/>
      <c r="J270" s="27"/>
      <c r="K270" s="27"/>
    </row>
    <row r="271" spans="1:11" ht="30" hidden="1">
      <c r="A271" s="87" t="s">
        <v>141</v>
      </c>
      <c r="B271" s="17" t="s">
        <v>21</v>
      </c>
      <c r="C271" s="17" t="s">
        <v>15</v>
      </c>
      <c r="D271" s="17" t="s">
        <v>163</v>
      </c>
      <c r="E271" s="17" t="s">
        <v>142</v>
      </c>
      <c r="F271" s="63"/>
      <c r="G271" s="36"/>
      <c r="H271" s="27"/>
      <c r="I271" s="27"/>
      <c r="J271" s="27"/>
      <c r="K271" s="27"/>
    </row>
    <row r="272" spans="1:11" ht="30" hidden="1">
      <c r="A272" s="14" t="s">
        <v>106</v>
      </c>
      <c r="B272" s="17" t="s">
        <v>21</v>
      </c>
      <c r="C272" s="17" t="s">
        <v>15</v>
      </c>
      <c r="D272" s="17" t="s">
        <v>146</v>
      </c>
      <c r="E272" s="17" t="s">
        <v>72</v>
      </c>
      <c r="F272" s="63">
        <f>F273</f>
        <v>0</v>
      </c>
      <c r="G272" s="36"/>
      <c r="H272" s="27"/>
      <c r="I272" s="27"/>
      <c r="J272" s="27"/>
      <c r="K272" s="27"/>
    </row>
    <row r="273" spans="1:11" ht="60" hidden="1">
      <c r="A273" s="23" t="s">
        <v>107</v>
      </c>
      <c r="B273" s="17" t="s">
        <v>21</v>
      </c>
      <c r="C273" s="17" t="s">
        <v>15</v>
      </c>
      <c r="D273" s="17" t="s">
        <v>166</v>
      </c>
      <c r="E273" s="17" t="s">
        <v>72</v>
      </c>
      <c r="F273" s="63">
        <f>F274</f>
        <v>0</v>
      </c>
      <c r="G273" s="36"/>
      <c r="H273" s="27"/>
      <c r="I273" s="27"/>
      <c r="J273" s="27"/>
      <c r="K273" s="27"/>
    </row>
    <row r="274" spans="1:11" ht="30" hidden="1">
      <c r="A274" s="87" t="s">
        <v>141</v>
      </c>
      <c r="B274" s="17" t="s">
        <v>164</v>
      </c>
      <c r="C274" s="17" t="s">
        <v>15</v>
      </c>
      <c r="D274" s="17" t="s">
        <v>166</v>
      </c>
      <c r="E274" s="17" t="s">
        <v>142</v>
      </c>
      <c r="F274" s="63"/>
      <c r="G274" s="36"/>
      <c r="H274" s="27"/>
      <c r="I274" s="27"/>
      <c r="J274" s="27"/>
      <c r="K274" s="27"/>
    </row>
    <row r="275" spans="1:11" hidden="1">
      <c r="A275" s="87" t="s">
        <v>168</v>
      </c>
      <c r="B275" s="17" t="s">
        <v>21</v>
      </c>
      <c r="C275" s="17" t="s">
        <v>24</v>
      </c>
      <c r="D275" s="17" t="s">
        <v>116</v>
      </c>
      <c r="E275" s="17" t="s">
        <v>72</v>
      </c>
      <c r="F275" s="63">
        <f>F276</f>
        <v>0</v>
      </c>
      <c r="G275" s="36"/>
      <c r="H275" s="27"/>
      <c r="I275" s="27"/>
      <c r="J275" s="27"/>
      <c r="K275" s="27"/>
    </row>
    <row r="276" spans="1:11" ht="30" hidden="1">
      <c r="A276" s="87" t="s">
        <v>169</v>
      </c>
      <c r="B276" s="17" t="s">
        <v>21</v>
      </c>
      <c r="C276" s="17" t="s">
        <v>24</v>
      </c>
      <c r="D276" s="17" t="s">
        <v>171</v>
      </c>
      <c r="E276" s="17" t="s">
        <v>72</v>
      </c>
      <c r="F276" s="63">
        <f>F277</f>
        <v>0</v>
      </c>
      <c r="G276" s="36"/>
      <c r="H276" s="27"/>
      <c r="I276" s="27"/>
      <c r="J276" s="27"/>
      <c r="K276" s="27"/>
    </row>
    <row r="277" spans="1:11" ht="30" hidden="1">
      <c r="A277" s="87" t="s">
        <v>170</v>
      </c>
      <c r="B277" s="17" t="s">
        <v>21</v>
      </c>
      <c r="C277" s="17" t="s">
        <v>24</v>
      </c>
      <c r="D277" s="17" t="s">
        <v>172</v>
      </c>
      <c r="E277" s="17" t="s">
        <v>72</v>
      </c>
      <c r="F277" s="63">
        <f>F278</f>
        <v>0</v>
      </c>
      <c r="G277" s="36"/>
      <c r="H277" s="27"/>
      <c r="I277" s="27"/>
      <c r="J277" s="27"/>
      <c r="K277" s="27"/>
    </row>
    <row r="278" spans="1:11" ht="30" hidden="1">
      <c r="A278" s="87" t="s">
        <v>122</v>
      </c>
      <c r="B278" s="17" t="s">
        <v>21</v>
      </c>
      <c r="C278" s="17" t="s">
        <v>24</v>
      </c>
      <c r="D278" s="17" t="s">
        <v>172</v>
      </c>
      <c r="E278" s="17" t="s">
        <v>124</v>
      </c>
      <c r="F278" s="63"/>
      <c r="G278" s="36"/>
      <c r="H278" s="27"/>
      <c r="I278" s="27"/>
      <c r="J278" s="27"/>
      <c r="K278" s="27"/>
    </row>
    <row r="279" spans="1:11" ht="25.5" hidden="1" customHeight="1">
      <c r="A279" s="87"/>
      <c r="B279" s="17"/>
      <c r="C279" s="17"/>
      <c r="D279" s="17"/>
      <c r="E279" s="17"/>
      <c r="F279" s="63"/>
      <c r="G279" s="36"/>
      <c r="H279" s="36"/>
      <c r="I279" s="36"/>
      <c r="J279" s="36"/>
      <c r="K279" s="27"/>
    </row>
    <row r="280" spans="1:11" hidden="1">
      <c r="A280" s="87"/>
      <c r="B280" s="17"/>
      <c r="C280" s="17"/>
      <c r="D280" s="17"/>
      <c r="E280" s="17"/>
      <c r="F280" s="63"/>
      <c r="G280" s="36"/>
      <c r="H280" s="36"/>
      <c r="I280" s="36"/>
      <c r="J280" s="36"/>
      <c r="K280" s="27"/>
    </row>
    <row r="281" spans="1:11" hidden="1">
      <c r="A281" s="87"/>
      <c r="B281" s="17"/>
      <c r="C281" s="17"/>
      <c r="D281" s="17"/>
      <c r="E281" s="17"/>
      <c r="F281" s="63"/>
      <c r="G281" s="36"/>
      <c r="H281" s="27"/>
      <c r="I281" s="27"/>
      <c r="J281" s="27"/>
      <c r="K281" s="27"/>
    </row>
    <row r="282" spans="1:11" hidden="1">
      <c r="A282" s="87"/>
      <c r="B282" s="17"/>
      <c r="C282" s="17"/>
      <c r="D282" s="17"/>
      <c r="E282" s="17"/>
      <c r="F282" s="63"/>
      <c r="G282" s="36"/>
      <c r="H282" s="27"/>
      <c r="I282" s="27"/>
      <c r="J282" s="27"/>
      <c r="K282" s="27"/>
    </row>
    <row r="283" spans="1:11" hidden="1">
      <c r="A283" s="23"/>
      <c r="B283" s="24"/>
      <c r="C283" s="24"/>
      <c r="D283" s="24"/>
      <c r="E283" s="24"/>
      <c r="F283" s="63"/>
      <c r="G283" s="36"/>
      <c r="H283" s="27"/>
      <c r="I283" s="27"/>
      <c r="J283" s="27"/>
      <c r="K283" s="27"/>
    </row>
    <row r="284" spans="1:11" s="9" customFormat="1" ht="24" hidden="1" customHeight="1">
      <c r="A284" s="14"/>
      <c r="B284" s="15"/>
      <c r="C284" s="15"/>
      <c r="D284" s="15"/>
      <c r="E284" s="15"/>
      <c r="F284" s="63"/>
      <c r="G284" s="30"/>
      <c r="H284" s="30"/>
      <c r="I284" s="30"/>
      <c r="J284" s="30"/>
      <c r="K284" s="27"/>
    </row>
    <row r="285" spans="1:11" hidden="1">
      <c r="A285" s="23"/>
      <c r="B285" s="24"/>
      <c r="C285" s="24"/>
      <c r="D285" s="24"/>
      <c r="E285" s="24"/>
      <c r="F285" s="63"/>
      <c r="G285" s="36"/>
      <c r="H285" s="27"/>
      <c r="I285" s="27"/>
      <c r="J285" s="27"/>
      <c r="K285" s="27"/>
    </row>
    <row r="286" spans="1:11" hidden="1">
      <c r="A286" s="23"/>
      <c r="B286" s="24"/>
      <c r="C286" s="24"/>
      <c r="D286" s="24"/>
      <c r="E286" s="24"/>
      <c r="F286" s="63"/>
      <c r="G286" s="36"/>
      <c r="H286" s="27"/>
      <c r="I286" s="27"/>
      <c r="J286" s="27"/>
      <c r="K286" s="27"/>
    </row>
    <row r="287" spans="1:11" hidden="1">
      <c r="A287" s="23"/>
      <c r="B287" s="24"/>
      <c r="C287" s="24"/>
      <c r="D287" s="24"/>
      <c r="E287" s="24"/>
      <c r="F287" s="63"/>
      <c r="G287" s="36"/>
      <c r="H287" s="27">
        <f>F287+G287</f>
        <v>0</v>
      </c>
      <c r="I287" s="27"/>
      <c r="J287" s="27"/>
      <c r="K287" s="27"/>
    </row>
    <row r="288" spans="1:11" hidden="1">
      <c r="A288" s="87" t="s">
        <v>40</v>
      </c>
      <c r="B288" s="17" t="s">
        <v>21</v>
      </c>
      <c r="C288" s="17" t="s">
        <v>20</v>
      </c>
      <c r="D288" s="17">
        <v>0</v>
      </c>
      <c r="E288" s="17">
        <v>0</v>
      </c>
      <c r="F288" s="63">
        <f>F289</f>
        <v>0</v>
      </c>
      <c r="G288" s="36">
        <f>G289</f>
        <v>0</v>
      </c>
      <c r="H288" s="27">
        <f>F288+G288</f>
        <v>0</v>
      </c>
      <c r="I288" s="27"/>
      <c r="J288" s="27"/>
      <c r="K288" s="27"/>
    </row>
    <row r="289" spans="1:11" ht="30" hidden="1">
      <c r="A289" s="87" t="s">
        <v>41</v>
      </c>
      <c r="B289" s="17" t="s">
        <v>21</v>
      </c>
      <c r="C289" s="17" t="s">
        <v>20</v>
      </c>
      <c r="D289" s="17" t="s">
        <v>42</v>
      </c>
      <c r="E289" s="57">
        <v>0</v>
      </c>
      <c r="F289" s="63">
        <f>F290</f>
        <v>0</v>
      </c>
      <c r="G289" s="36">
        <f>G290</f>
        <v>0</v>
      </c>
      <c r="H289" s="27">
        <f>F289+G289</f>
        <v>0</v>
      </c>
      <c r="I289" s="27"/>
      <c r="J289" s="27"/>
      <c r="K289" s="27"/>
    </row>
    <row r="290" spans="1:11" ht="30" hidden="1">
      <c r="A290" s="23" t="s">
        <v>36</v>
      </c>
      <c r="B290" s="24" t="s">
        <v>21</v>
      </c>
      <c r="C290" s="24" t="s">
        <v>20</v>
      </c>
      <c r="D290" s="24" t="s">
        <v>42</v>
      </c>
      <c r="E290" s="24" t="s">
        <v>39</v>
      </c>
      <c r="F290" s="63"/>
      <c r="G290" s="36"/>
      <c r="H290" s="27">
        <f>F290+G290</f>
        <v>0</v>
      </c>
      <c r="I290" s="27"/>
      <c r="J290" s="27"/>
      <c r="K290" s="27"/>
    </row>
    <row r="291" spans="1:11" ht="30" hidden="1">
      <c r="A291" s="23" t="s">
        <v>104</v>
      </c>
      <c r="B291" s="24" t="s">
        <v>21</v>
      </c>
      <c r="C291" s="24" t="s">
        <v>15</v>
      </c>
      <c r="D291" s="24"/>
      <c r="E291" s="24"/>
      <c r="F291" s="63">
        <f>F294</f>
        <v>0</v>
      </c>
      <c r="G291" s="36">
        <f>G294+G292</f>
        <v>0</v>
      </c>
      <c r="H291" s="27">
        <f>F291+G291</f>
        <v>0</v>
      </c>
      <c r="I291" s="27"/>
      <c r="J291" s="27"/>
      <c r="K291" s="27"/>
    </row>
    <row r="292" spans="1:11" ht="30" hidden="1">
      <c r="A292" s="23" t="s">
        <v>108</v>
      </c>
      <c r="B292" s="24" t="s">
        <v>21</v>
      </c>
      <c r="C292" s="24" t="s">
        <v>15</v>
      </c>
      <c r="D292" s="24" t="s">
        <v>71</v>
      </c>
      <c r="E292" s="24"/>
      <c r="F292" s="63">
        <f>F293</f>
        <v>0</v>
      </c>
      <c r="G292" s="36">
        <f>G293</f>
        <v>0</v>
      </c>
      <c r="H292" s="27">
        <f>H293</f>
        <v>0</v>
      </c>
      <c r="I292" s="27"/>
      <c r="J292" s="27"/>
      <c r="K292" s="27"/>
    </row>
    <row r="293" spans="1:11" ht="30" hidden="1">
      <c r="A293" s="23" t="s">
        <v>74</v>
      </c>
      <c r="B293" s="24" t="s">
        <v>21</v>
      </c>
      <c r="C293" s="24" t="s">
        <v>15</v>
      </c>
      <c r="D293" s="24" t="s">
        <v>71</v>
      </c>
      <c r="E293" s="24" t="s">
        <v>73</v>
      </c>
      <c r="F293" s="63"/>
      <c r="G293" s="36"/>
      <c r="H293" s="27">
        <f>F293+G293</f>
        <v>0</v>
      </c>
      <c r="I293" s="27"/>
      <c r="J293" s="27"/>
      <c r="K293" s="27"/>
    </row>
    <row r="294" spans="1:11" ht="63.75" hidden="1" customHeight="1" thickBot="1">
      <c r="A294" s="23" t="s">
        <v>105</v>
      </c>
      <c r="B294" s="24" t="s">
        <v>21</v>
      </c>
      <c r="C294" s="24" t="s">
        <v>15</v>
      </c>
      <c r="D294" s="24" t="s">
        <v>55</v>
      </c>
      <c r="E294" s="24"/>
      <c r="F294" s="63">
        <f>F295</f>
        <v>0</v>
      </c>
      <c r="G294" s="36">
        <f>G295</f>
        <v>0</v>
      </c>
      <c r="H294" s="27">
        <f>F294+G294</f>
        <v>0</v>
      </c>
      <c r="I294" s="27"/>
      <c r="J294" s="27"/>
      <c r="K294" s="27"/>
    </row>
    <row r="295" spans="1:11" ht="30" hidden="1">
      <c r="A295" s="23" t="s">
        <v>18</v>
      </c>
      <c r="B295" s="24" t="s">
        <v>21</v>
      </c>
      <c r="C295" s="24" t="s">
        <v>15</v>
      </c>
      <c r="D295" s="24" t="s">
        <v>55</v>
      </c>
      <c r="E295" s="24" t="s">
        <v>19</v>
      </c>
      <c r="F295" s="63">
        <v>0</v>
      </c>
      <c r="G295" s="36"/>
      <c r="H295" s="27">
        <f>F295+G295</f>
        <v>0</v>
      </c>
      <c r="I295" s="27"/>
      <c r="J295" s="27"/>
      <c r="K295" s="27"/>
    </row>
    <row r="296" spans="1:11" hidden="1">
      <c r="A296" s="87" t="s">
        <v>43</v>
      </c>
      <c r="B296" s="17">
        <v>10</v>
      </c>
      <c r="C296" s="17" t="s">
        <v>20</v>
      </c>
      <c r="D296" s="17" t="s">
        <v>116</v>
      </c>
      <c r="E296" s="17" t="s">
        <v>72</v>
      </c>
      <c r="F296" s="75">
        <f t="shared" ref="F296:H297" si="8">F297</f>
        <v>0</v>
      </c>
      <c r="G296" s="36">
        <f t="shared" si="8"/>
        <v>0</v>
      </c>
      <c r="H296" s="36">
        <f t="shared" si="8"/>
        <v>0</v>
      </c>
      <c r="I296" s="36"/>
      <c r="J296" s="36">
        <f>J297</f>
        <v>0</v>
      </c>
      <c r="K296" s="27">
        <f t="shared" ref="K296:K302" si="9">F296+I296+J296</f>
        <v>0</v>
      </c>
    </row>
    <row r="297" spans="1:11" ht="30" hidden="1">
      <c r="A297" s="87" t="s">
        <v>56</v>
      </c>
      <c r="B297" s="17" t="s">
        <v>22</v>
      </c>
      <c r="C297" s="17" t="s">
        <v>20</v>
      </c>
      <c r="D297" s="17" t="s">
        <v>174</v>
      </c>
      <c r="E297" s="17" t="s">
        <v>72</v>
      </c>
      <c r="F297" s="75">
        <f t="shared" si="8"/>
        <v>0</v>
      </c>
      <c r="G297" s="36">
        <f t="shared" si="8"/>
        <v>0</v>
      </c>
      <c r="H297" s="36">
        <f t="shared" si="8"/>
        <v>0</v>
      </c>
      <c r="I297" s="36"/>
      <c r="J297" s="36">
        <f>J298</f>
        <v>0</v>
      </c>
      <c r="K297" s="27">
        <f t="shared" si="9"/>
        <v>0</v>
      </c>
    </row>
    <row r="298" spans="1:11" ht="30" hidden="1">
      <c r="A298" s="23" t="s">
        <v>18</v>
      </c>
      <c r="B298" s="24" t="s">
        <v>22</v>
      </c>
      <c r="C298" s="24" t="s">
        <v>20</v>
      </c>
      <c r="D298" s="24" t="s">
        <v>175</v>
      </c>
      <c r="E298" s="24" t="s">
        <v>72</v>
      </c>
      <c r="F298" s="75">
        <f>F301</f>
        <v>0</v>
      </c>
      <c r="G298" s="36">
        <f>G301</f>
        <v>0</v>
      </c>
      <c r="H298" s="36">
        <f>H301</f>
        <v>0</v>
      </c>
      <c r="I298" s="36"/>
      <c r="J298" s="36">
        <f>J301</f>
        <v>0</v>
      </c>
      <c r="K298" s="27">
        <f t="shared" si="9"/>
        <v>0</v>
      </c>
    </row>
    <row r="299" spans="1:11" ht="21.75" hidden="1" customHeight="1" thickBot="1">
      <c r="A299" s="87" t="s">
        <v>44</v>
      </c>
      <c r="B299" s="24" t="s">
        <v>22</v>
      </c>
      <c r="C299" s="24" t="s">
        <v>20</v>
      </c>
      <c r="D299" s="24" t="s">
        <v>45</v>
      </c>
      <c r="E299" s="24">
        <v>0</v>
      </c>
      <c r="F299" s="75"/>
      <c r="G299" s="36"/>
      <c r="H299" s="27">
        <f>F299+G299</f>
        <v>0</v>
      </c>
      <c r="I299" s="27"/>
      <c r="J299" s="27"/>
      <c r="K299" s="27">
        <f t="shared" si="9"/>
        <v>0</v>
      </c>
    </row>
    <row r="300" spans="1:11" ht="49.9" hidden="1" customHeight="1" thickBot="1">
      <c r="A300" s="23" t="s">
        <v>46</v>
      </c>
      <c r="B300" s="17" t="s">
        <v>22</v>
      </c>
      <c r="C300" s="17" t="s">
        <v>20</v>
      </c>
      <c r="D300" s="17" t="s">
        <v>45</v>
      </c>
      <c r="E300" s="17" t="s">
        <v>47</v>
      </c>
      <c r="F300" s="75"/>
      <c r="G300" s="36"/>
      <c r="H300" s="27">
        <f>F300+G300</f>
        <v>0</v>
      </c>
      <c r="I300" s="27"/>
      <c r="J300" s="27"/>
      <c r="K300" s="27">
        <f t="shared" si="9"/>
        <v>0</v>
      </c>
    </row>
    <row r="301" spans="1:11" ht="19.5" hidden="1" customHeight="1">
      <c r="A301" s="23" t="s">
        <v>141</v>
      </c>
      <c r="B301" s="17" t="s">
        <v>176</v>
      </c>
      <c r="C301" s="17" t="s">
        <v>20</v>
      </c>
      <c r="D301" s="17" t="s">
        <v>177</v>
      </c>
      <c r="E301" s="17" t="s">
        <v>142</v>
      </c>
      <c r="F301" s="75"/>
      <c r="G301" s="36"/>
      <c r="H301" s="27"/>
      <c r="I301" s="27"/>
      <c r="J301" s="27"/>
      <c r="K301" s="27">
        <f t="shared" si="9"/>
        <v>0</v>
      </c>
    </row>
    <row r="302" spans="1:11" ht="17.25" hidden="1" customHeight="1">
      <c r="A302" s="86" t="s">
        <v>100</v>
      </c>
      <c r="B302" s="17" t="s">
        <v>22</v>
      </c>
      <c r="C302" s="17" t="s">
        <v>62</v>
      </c>
      <c r="D302" s="17" t="s">
        <v>116</v>
      </c>
      <c r="E302" s="17" t="s">
        <v>72</v>
      </c>
      <c r="F302" s="75">
        <f>F309</f>
        <v>0</v>
      </c>
      <c r="G302" s="36">
        <f>G304+G307+G309+G311+G313</f>
        <v>0</v>
      </c>
      <c r="H302" s="36">
        <f>H304+H307+H309+H311+H313</f>
        <v>0</v>
      </c>
      <c r="I302" s="36"/>
      <c r="J302" s="36">
        <f>J304+J307+J309+J311+J313</f>
        <v>0</v>
      </c>
      <c r="K302" s="27">
        <f t="shared" si="9"/>
        <v>0</v>
      </c>
    </row>
    <row r="303" spans="1:11" ht="17.25" hidden="1" customHeight="1">
      <c r="A303" s="86"/>
      <c r="B303" s="17"/>
      <c r="C303" s="17"/>
      <c r="D303" s="17"/>
      <c r="E303" s="17"/>
      <c r="F303" s="75"/>
      <c r="G303" s="36"/>
      <c r="H303" s="36"/>
      <c r="I303" s="36"/>
      <c r="J303" s="36"/>
      <c r="K303" s="27"/>
    </row>
    <row r="304" spans="1:11" ht="29.25" hidden="1" customHeight="1">
      <c r="A304" s="86"/>
      <c r="B304" s="17"/>
      <c r="C304" s="17"/>
      <c r="D304" s="17"/>
      <c r="E304" s="17"/>
      <c r="F304" s="75"/>
      <c r="G304" s="36"/>
      <c r="H304" s="36"/>
      <c r="I304" s="36"/>
      <c r="J304" s="36"/>
      <c r="K304" s="27"/>
    </row>
    <row r="305" spans="1:11" ht="19.5" hidden="1" customHeight="1">
      <c r="A305" s="86"/>
      <c r="B305" s="17"/>
      <c r="C305" s="17"/>
      <c r="D305" s="17"/>
      <c r="E305" s="17"/>
      <c r="F305" s="75"/>
      <c r="G305" s="36"/>
      <c r="H305" s="36"/>
      <c r="I305" s="36"/>
      <c r="J305" s="36"/>
      <c r="K305" s="27"/>
    </row>
    <row r="306" spans="1:11" ht="17.25" hidden="1" customHeight="1">
      <c r="A306" s="95"/>
      <c r="B306" s="17"/>
      <c r="C306" s="17"/>
      <c r="D306" s="17"/>
      <c r="E306" s="17"/>
      <c r="F306" s="75"/>
      <c r="G306" s="36"/>
      <c r="H306" s="27"/>
      <c r="I306" s="27"/>
      <c r="J306" s="27"/>
      <c r="K306" s="27"/>
    </row>
    <row r="307" spans="1:11" ht="16.5" hidden="1" customHeight="1">
      <c r="A307" s="87"/>
      <c r="B307" s="17"/>
      <c r="C307" s="17"/>
      <c r="D307" s="17"/>
      <c r="E307" s="17"/>
      <c r="F307" s="75"/>
      <c r="G307" s="36"/>
      <c r="H307" s="27"/>
      <c r="I307" s="27"/>
      <c r="J307" s="27"/>
      <c r="K307" s="27"/>
    </row>
    <row r="308" spans="1:11" ht="15.75" hidden="1" customHeight="1">
      <c r="A308" s="23"/>
      <c r="B308" s="17"/>
      <c r="C308" s="17"/>
      <c r="D308" s="17"/>
      <c r="E308" s="17"/>
      <c r="F308" s="75"/>
      <c r="G308" s="36"/>
      <c r="H308" s="27"/>
      <c r="I308" s="27"/>
      <c r="J308" s="27"/>
      <c r="K308" s="27"/>
    </row>
    <row r="309" spans="1:11" s="16" customFormat="1" ht="33.75" hidden="1" customHeight="1">
      <c r="A309" s="14" t="s">
        <v>218</v>
      </c>
      <c r="B309" s="17" t="s">
        <v>22</v>
      </c>
      <c r="C309" s="17" t="s">
        <v>62</v>
      </c>
      <c r="D309" s="17" t="s">
        <v>111</v>
      </c>
      <c r="E309" s="17" t="s">
        <v>72</v>
      </c>
      <c r="F309" s="75">
        <f>F310</f>
        <v>0</v>
      </c>
      <c r="G309" s="38">
        <f>G310</f>
        <v>0</v>
      </c>
      <c r="H309" s="38">
        <f>H310</f>
        <v>0</v>
      </c>
      <c r="I309" s="38"/>
      <c r="J309" s="38">
        <f>J310</f>
        <v>0</v>
      </c>
      <c r="K309" s="27">
        <f t="shared" ref="K309:K348" si="10">F309+I309+J309</f>
        <v>0</v>
      </c>
    </row>
    <row r="310" spans="1:11" s="18" customFormat="1" ht="19.5" hidden="1" customHeight="1">
      <c r="A310" s="23" t="s">
        <v>112</v>
      </c>
      <c r="B310" s="20" t="s">
        <v>22</v>
      </c>
      <c r="C310" s="20" t="s">
        <v>62</v>
      </c>
      <c r="D310" s="20" t="s">
        <v>180</v>
      </c>
      <c r="E310" s="20" t="s">
        <v>72</v>
      </c>
      <c r="F310" s="96">
        <f>F311</f>
        <v>0</v>
      </c>
      <c r="G310" s="43"/>
      <c r="H310" s="44"/>
      <c r="I310" s="44"/>
      <c r="J310" s="44"/>
      <c r="K310" s="27">
        <f t="shared" si="10"/>
        <v>0</v>
      </c>
    </row>
    <row r="311" spans="1:11" s="7" customFormat="1" ht="19.5" hidden="1" customHeight="1">
      <c r="A311" s="14" t="s">
        <v>173</v>
      </c>
      <c r="B311" s="17" t="s">
        <v>22</v>
      </c>
      <c r="C311" s="17" t="s">
        <v>62</v>
      </c>
      <c r="D311" s="17" t="s">
        <v>180</v>
      </c>
      <c r="E311" s="17" t="s">
        <v>14</v>
      </c>
      <c r="F311" s="75"/>
      <c r="G311" s="42">
        <f>G312</f>
        <v>0</v>
      </c>
      <c r="H311" s="42">
        <f>H312</f>
        <v>0</v>
      </c>
      <c r="I311" s="42"/>
      <c r="J311" s="42">
        <f>J312</f>
        <v>0</v>
      </c>
      <c r="K311" s="27">
        <f t="shared" si="10"/>
        <v>0</v>
      </c>
    </row>
    <row r="312" spans="1:11" ht="29.25" hidden="1" customHeight="1">
      <c r="A312" s="23"/>
      <c r="B312" s="17"/>
      <c r="C312" s="17"/>
      <c r="D312" s="17"/>
      <c r="E312" s="17"/>
      <c r="F312" s="75"/>
      <c r="G312" s="36"/>
      <c r="H312" s="27"/>
      <c r="I312" s="27"/>
      <c r="J312" s="27"/>
      <c r="K312" s="27">
        <f t="shared" si="10"/>
        <v>0</v>
      </c>
    </row>
    <row r="313" spans="1:11" ht="66" hidden="1" customHeight="1">
      <c r="A313" s="23"/>
      <c r="B313" s="17"/>
      <c r="C313" s="17"/>
      <c r="D313" s="17"/>
      <c r="E313" s="17"/>
      <c r="F313" s="75"/>
      <c r="G313" s="36"/>
      <c r="H313" s="27"/>
      <c r="I313" s="27"/>
      <c r="J313" s="27"/>
      <c r="K313" s="27">
        <f t="shared" si="10"/>
        <v>0</v>
      </c>
    </row>
    <row r="314" spans="1:11" s="16" customFormat="1" ht="18.75" hidden="1" customHeight="1">
      <c r="A314" s="14" t="s">
        <v>181</v>
      </c>
      <c r="B314" s="15" t="s">
        <v>22</v>
      </c>
      <c r="C314" s="15" t="s">
        <v>15</v>
      </c>
      <c r="D314" s="15" t="s">
        <v>116</v>
      </c>
      <c r="E314" s="15" t="s">
        <v>72</v>
      </c>
      <c r="F314" s="75">
        <f>F315+F318</f>
        <v>0</v>
      </c>
      <c r="G314" s="38">
        <f>G315</f>
        <v>0</v>
      </c>
      <c r="H314" s="38">
        <f>H315</f>
        <v>0</v>
      </c>
      <c r="I314" s="38"/>
      <c r="J314" s="38">
        <f>J315</f>
        <v>0</v>
      </c>
      <c r="K314" s="27">
        <f t="shared" si="10"/>
        <v>0</v>
      </c>
    </row>
    <row r="315" spans="1:11" s="7" customFormat="1" ht="21" hidden="1" customHeight="1">
      <c r="A315" s="19" t="s">
        <v>178</v>
      </c>
      <c r="B315" s="17" t="s">
        <v>22</v>
      </c>
      <c r="C315" s="17" t="s">
        <v>15</v>
      </c>
      <c r="D315" s="17" t="s">
        <v>179</v>
      </c>
      <c r="E315" s="17" t="s">
        <v>72</v>
      </c>
      <c r="F315" s="75">
        <f>F316</f>
        <v>0</v>
      </c>
      <c r="G315" s="42">
        <f>G316</f>
        <v>0</v>
      </c>
      <c r="H315" s="42">
        <f>H316</f>
        <v>0</v>
      </c>
      <c r="I315" s="42"/>
      <c r="J315" s="42">
        <f>J316</f>
        <v>0</v>
      </c>
      <c r="K315" s="27">
        <f t="shared" si="10"/>
        <v>0</v>
      </c>
    </row>
    <row r="316" spans="1:11" s="18" customFormat="1" ht="40.5" hidden="1" customHeight="1">
      <c r="A316" s="97" t="s">
        <v>182</v>
      </c>
      <c r="B316" s="20" t="s">
        <v>22</v>
      </c>
      <c r="C316" s="20" t="s">
        <v>15</v>
      </c>
      <c r="D316" s="20" t="s">
        <v>183</v>
      </c>
      <c r="E316" s="20" t="s">
        <v>72</v>
      </c>
      <c r="F316" s="96">
        <f>F317</f>
        <v>0</v>
      </c>
      <c r="G316" s="43"/>
      <c r="H316" s="37">
        <f>F316+G316</f>
        <v>0</v>
      </c>
      <c r="I316" s="37"/>
      <c r="J316" s="37"/>
      <c r="K316" s="27">
        <f t="shared" si="10"/>
        <v>0</v>
      </c>
    </row>
    <row r="317" spans="1:11" s="6" customFormat="1" ht="18" hidden="1" customHeight="1">
      <c r="A317" s="97" t="s">
        <v>173</v>
      </c>
      <c r="B317" s="20" t="s">
        <v>176</v>
      </c>
      <c r="C317" s="20" t="s">
        <v>15</v>
      </c>
      <c r="D317" s="20" t="s">
        <v>183</v>
      </c>
      <c r="E317" s="20" t="s">
        <v>14</v>
      </c>
      <c r="F317" s="96"/>
      <c r="G317" s="29"/>
      <c r="H317" s="27"/>
      <c r="I317" s="27"/>
      <c r="J317" s="27"/>
      <c r="K317" s="27">
        <f t="shared" si="10"/>
        <v>0</v>
      </c>
    </row>
    <row r="318" spans="1:11" s="21" customFormat="1" ht="30.75" hidden="1" customHeight="1">
      <c r="A318" s="19" t="s">
        <v>106</v>
      </c>
      <c r="B318" s="20" t="s">
        <v>22</v>
      </c>
      <c r="C318" s="20" t="s">
        <v>15</v>
      </c>
      <c r="D318" s="20" t="s">
        <v>146</v>
      </c>
      <c r="E318" s="20" t="s">
        <v>72</v>
      </c>
      <c r="F318" s="96">
        <f>F319+F321</f>
        <v>0</v>
      </c>
      <c r="G318" s="45">
        <f>G319</f>
        <v>0</v>
      </c>
      <c r="H318" s="45">
        <f>H319</f>
        <v>0</v>
      </c>
      <c r="I318" s="45"/>
      <c r="J318" s="45">
        <f>J319</f>
        <v>0</v>
      </c>
      <c r="K318" s="27">
        <f t="shared" si="10"/>
        <v>0</v>
      </c>
    </row>
    <row r="319" spans="1:11" s="18" customFormat="1" ht="78.75" hidden="1" customHeight="1">
      <c r="A319" s="19" t="s">
        <v>184</v>
      </c>
      <c r="B319" s="17" t="s">
        <v>22</v>
      </c>
      <c r="C319" s="17" t="s">
        <v>15</v>
      </c>
      <c r="D319" s="17" t="s">
        <v>185</v>
      </c>
      <c r="E319" s="17" t="s">
        <v>72</v>
      </c>
      <c r="F319" s="75">
        <f>F320</f>
        <v>0</v>
      </c>
      <c r="G319" s="42">
        <f>G320</f>
        <v>0</v>
      </c>
      <c r="H319" s="42">
        <f>H320</f>
        <v>0</v>
      </c>
      <c r="I319" s="42"/>
      <c r="J319" s="42">
        <f>J320</f>
        <v>0</v>
      </c>
      <c r="K319" s="27">
        <f t="shared" si="10"/>
        <v>0</v>
      </c>
    </row>
    <row r="320" spans="1:11" s="18" customFormat="1" ht="18.75" hidden="1" customHeight="1">
      <c r="A320" s="97" t="s">
        <v>173</v>
      </c>
      <c r="B320" s="20" t="s">
        <v>22</v>
      </c>
      <c r="C320" s="20" t="s">
        <v>15</v>
      </c>
      <c r="D320" s="20" t="s">
        <v>185</v>
      </c>
      <c r="E320" s="20" t="s">
        <v>14</v>
      </c>
      <c r="F320" s="96"/>
      <c r="G320" s="43"/>
      <c r="H320" s="37">
        <f>F320+G320</f>
        <v>0</v>
      </c>
      <c r="I320" s="37"/>
      <c r="J320" s="37"/>
      <c r="K320" s="27">
        <f t="shared" si="10"/>
        <v>0</v>
      </c>
    </row>
    <row r="321" spans="1:11" s="16" customFormat="1" ht="48" hidden="1" customHeight="1">
      <c r="A321" s="19" t="s">
        <v>186</v>
      </c>
      <c r="B321" s="17" t="s">
        <v>22</v>
      </c>
      <c r="C321" s="17" t="s">
        <v>15</v>
      </c>
      <c r="D321" s="17" t="s">
        <v>191</v>
      </c>
      <c r="E321" s="17" t="s">
        <v>72</v>
      </c>
      <c r="F321" s="75">
        <f>F322+F327</f>
        <v>0</v>
      </c>
      <c r="G321" s="38"/>
      <c r="H321" s="46"/>
      <c r="I321" s="46"/>
      <c r="J321" s="46"/>
      <c r="K321" s="27">
        <f t="shared" si="10"/>
        <v>0</v>
      </c>
    </row>
    <row r="322" spans="1:11" s="7" customFormat="1" ht="18.75" hidden="1" customHeight="1">
      <c r="A322" s="19" t="s">
        <v>187</v>
      </c>
      <c r="B322" s="17" t="s">
        <v>22</v>
      </c>
      <c r="C322" s="17" t="s">
        <v>15</v>
      </c>
      <c r="D322" s="17" t="s">
        <v>192</v>
      </c>
      <c r="E322" s="17" t="s">
        <v>72</v>
      </c>
      <c r="F322" s="75">
        <f>F323+F325</f>
        <v>0</v>
      </c>
      <c r="G322" s="42"/>
      <c r="H322" s="37"/>
      <c r="I322" s="37"/>
      <c r="J322" s="37"/>
      <c r="K322" s="27">
        <f t="shared" si="10"/>
        <v>0</v>
      </c>
    </row>
    <row r="323" spans="1:11" s="18" customFormat="1" ht="27" hidden="1" customHeight="1">
      <c r="A323" s="97" t="s">
        <v>188</v>
      </c>
      <c r="B323" s="20" t="s">
        <v>22</v>
      </c>
      <c r="C323" s="20" t="s">
        <v>15</v>
      </c>
      <c r="D323" s="20" t="s">
        <v>193</v>
      </c>
      <c r="E323" s="20" t="s">
        <v>72</v>
      </c>
      <c r="F323" s="96">
        <f>F324</f>
        <v>0</v>
      </c>
      <c r="G323" s="43"/>
      <c r="H323" s="44"/>
      <c r="I323" s="44"/>
      <c r="J323" s="44"/>
      <c r="K323" s="27">
        <f t="shared" si="10"/>
        <v>0</v>
      </c>
    </row>
    <row r="324" spans="1:11" s="9" customFormat="1" ht="18.75" hidden="1" customHeight="1">
      <c r="A324" s="19" t="s">
        <v>173</v>
      </c>
      <c r="B324" s="17" t="s">
        <v>22</v>
      </c>
      <c r="C324" s="17" t="s">
        <v>15</v>
      </c>
      <c r="D324" s="17" t="s">
        <v>193</v>
      </c>
      <c r="E324" s="17" t="s">
        <v>14</v>
      </c>
      <c r="F324" s="75"/>
      <c r="G324" s="30"/>
      <c r="H324" s="27"/>
      <c r="I324" s="27"/>
      <c r="J324" s="27"/>
      <c r="K324" s="27">
        <f t="shared" si="10"/>
        <v>0</v>
      </c>
    </row>
    <row r="325" spans="1:11" s="7" customFormat="1" ht="18.75" hidden="1" customHeight="1">
      <c r="A325" s="19" t="s">
        <v>189</v>
      </c>
      <c r="B325" s="17" t="s">
        <v>22</v>
      </c>
      <c r="C325" s="17" t="s">
        <v>15</v>
      </c>
      <c r="D325" s="17" t="s">
        <v>194</v>
      </c>
      <c r="E325" s="17" t="s">
        <v>72</v>
      </c>
      <c r="F325" s="75">
        <f>F326</f>
        <v>0</v>
      </c>
      <c r="G325" s="42"/>
      <c r="H325" s="37"/>
      <c r="I325" s="37"/>
      <c r="J325" s="37"/>
      <c r="K325" s="27">
        <f t="shared" si="10"/>
        <v>0</v>
      </c>
    </row>
    <row r="326" spans="1:11" s="7" customFormat="1" ht="30.75" hidden="1" customHeight="1">
      <c r="A326" s="19" t="s">
        <v>141</v>
      </c>
      <c r="B326" s="17" t="s">
        <v>22</v>
      </c>
      <c r="C326" s="17" t="s">
        <v>15</v>
      </c>
      <c r="D326" s="17" t="s">
        <v>194</v>
      </c>
      <c r="E326" s="17" t="s">
        <v>142</v>
      </c>
      <c r="F326" s="75"/>
      <c r="G326" s="42"/>
      <c r="H326" s="37"/>
      <c r="I326" s="37"/>
      <c r="J326" s="37"/>
      <c r="K326" s="27">
        <f t="shared" si="10"/>
        <v>0</v>
      </c>
    </row>
    <row r="327" spans="1:11" s="18" customFormat="1" ht="28.5" hidden="1" customHeight="1">
      <c r="A327" s="97" t="s">
        <v>190</v>
      </c>
      <c r="B327" s="20" t="s">
        <v>22</v>
      </c>
      <c r="C327" s="20" t="s">
        <v>15</v>
      </c>
      <c r="D327" s="20" t="s">
        <v>219</v>
      </c>
      <c r="E327" s="20" t="s">
        <v>72</v>
      </c>
      <c r="F327" s="96">
        <f>F328</f>
        <v>0</v>
      </c>
      <c r="G327" s="43"/>
      <c r="H327" s="37"/>
      <c r="I327" s="37"/>
      <c r="J327" s="37"/>
      <c r="K327" s="27">
        <f t="shared" si="10"/>
        <v>0</v>
      </c>
    </row>
    <row r="328" spans="1:11" s="7" customFormat="1" ht="18.75" hidden="1" customHeight="1">
      <c r="A328" s="19" t="s">
        <v>173</v>
      </c>
      <c r="B328" s="17" t="s">
        <v>22</v>
      </c>
      <c r="C328" s="17" t="s">
        <v>15</v>
      </c>
      <c r="D328" s="17" t="s">
        <v>219</v>
      </c>
      <c r="E328" s="17" t="s">
        <v>14</v>
      </c>
      <c r="F328" s="75"/>
      <c r="G328" s="42"/>
      <c r="H328" s="37"/>
      <c r="I328" s="37"/>
      <c r="J328" s="37"/>
      <c r="K328" s="27">
        <f t="shared" si="10"/>
        <v>0</v>
      </c>
    </row>
    <row r="329" spans="1:11" s="16" customFormat="1" ht="35.25" hidden="1" customHeight="1">
      <c r="A329" s="19" t="s">
        <v>195</v>
      </c>
      <c r="B329" s="17" t="s">
        <v>22</v>
      </c>
      <c r="C329" s="17" t="s">
        <v>60</v>
      </c>
      <c r="D329" s="17" t="s">
        <v>116</v>
      </c>
      <c r="E329" s="17" t="s">
        <v>72</v>
      </c>
      <c r="F329" s="75">
        <f t="shared" ref="F329:H331" si="11">F330</f>
        <v>0</v>
      </c>
      <c r="G329" s="38">
        <f t="shared" si="11"/>
        <v>1272</v>
      </c>
      <c r="H329" s="38">
        <f t="shared" si="11"/>
        <v>1272</v>
      </c>
      <c r="I329" s="38"/>
      <c r="J329" s="38">
        <f>J330</f>
        <v>0</v>
      </c>
      <c r="K329" s="27">
        <f t="shared" si="10"/>
        <v>0</v>
      </c>
    </row>
    <row r="330" spans="1:11" s="18" customFormat="1" ht="75" hidden="1" customHeight="1">
      <c r="A330" s="97" t="s">
        <v>117</v>
      </c>
      <c r="B330" s="20" t="s">
        <v>176</v>
      </c>
      <c r="C330" s="20" t="s">
        <v>60</v>
      </c>
      <c r="D330" s="20" t="s">
        <v>118</v>
      </c>
      <c r="E330" s="20" t="s">
        <v>72</v>
      </c>
      <c r="F330" s="96">
        <f t="shared" si="11"/>
        <v>0</v>
      </c>
      <c r="G330" s="43">
        <f t="shared" si="11"/>
        <v>1272</v>
      </c>
      <c r="H330" s="43">
        <f t="shared" si="11"/>
        <v>1272</v>
      </c>
      <c r="I330" s="43"/>
      <c r="J330" s="43">
        <f>J331</f>
        <v>0</v>
      </c>
      <c r="K330" s="27">
        <f t="shared" si="10"/>
        <v>0</v>
      </c>
    </row>
    <row r="331" spans="1:11" s="7" customFormat="1" ht="18.75" hidden="1" customHeight="1">
      <c r="A331" s="19" t="s">
        <v>13</v>
      </c>
      <c r="B331" s="17" t="s">
        <v>22</v>
      </c>
      <c r="C331" s="17" t="s">
        <v>60</v>
      </c>
      <c r="D331" s="17" t="s">
        <v>121</v>
      </c>
      <c r="E331" s="17" t="s">
        <v>72</v>
      </c>
      <c r="F331" s="75">
        <f t="shared" si="11"/>
        <v>0</v>
      </c>
      <c r="G331" s="42">
        <f t="shared" si="11"/>
        <v>1272</v>
      </c>
      <c r="H331" s="42">
        <f t="shared" si="11"/>
        <v>1272</v>
      </c>
      <c r="I331" s="42"/>
      <c r="J331" s="42">
        <f>J332</f>
        <v>0</v>
      </c>
      <c r="K331" s="27">
        <f t="shared" si="10"/>
        <v>0</v>
      </c>
    </row>
    <row r="332" spans="1:11" s="7" customFormat="1" ht="30.75" hidden="1" customHeight="1">
      <c r="A332" s="19" t="s">
        <v>122</v>
      </c>
      <c r="B332" s="17" t="s">
        <v>22</v>
      </c>
      <c r="C332" s="17" t="s">
        <v>60</v>
      </c>
      <c r="D332" s="17" t="s">
        <v>121</v>
      </c>
      <c r="E332" s="17" t="s">
        <v>124</v>
      </c>
      <c r="F332" s="75"/>
      <c r="G332" s="42">
        <v>1272</v>
      </c>
      <c r="H332" s="42">
        <v>1272</v>
      </c>
      <c r="I332" s="42"/>
      <c r="J332" s="42"/>
      <c r="K332" s="27">
        <f t="shared" si="10"/>
        <v>0</v>
      </c>
    </row>
    <row r="333" spans="1:11" s="6" customFormat="1" ht="18.75" hidden="1" customHeight="1">
      <c r="A333" s="97"/>
      <c r="B333" s="20"/>
      <c r="C333" s="20"/>
      <c r="D333" s="20"/>
      <c r="E333" s="20"/>
      <c r="F333" s="96"/>
      <c r="G333" s="29"/>
      <c r="H333" s="27"/>
      <c r="I333" s="27"/>
      <c r="J333" s="27"/>
      <c r="K333" s="27">
        <f t="shared" si="10"/>
        <v>0</v>
      </c>
    </row>
    <row r="334" spans="1:11" s="6" customFormat="1" ht="18.75" hidden="1" customHeight="1">
      <c r="A334" s="97"/>
      <c r="B334" s="20"/>
      <c r="C334" s="20"/>
      <c r="D334" s="20"/>
      <c r="E334" s="20"/>
      <c r="F334" s="96"/>
      <c r="G334" s="29"/>
      <c r="H334" s="27"/>
      <c r="I334" s="27"/>
      <c r="J334" s="27"/>
      <c r="K334" s="27">
        <f t="shared" si="10"/>
        <v>0</v>
      </c>
    </row>
    <row r="335" spans="1:11" s="6" customFormat="1" ht="18.75" hidden="1" customHeight="1">
      <c r="A335" s="97"/>
      <c r="B335" s="20"/>
      <c r="C335" s="20"/>
      <c r="D335" s="20"/>
      <c r="E335" s="20"/>
      <c r="F335" s="96"/>
      <c r="G335" s="29"/>
      <c r="H335" s="27"/>
      <c r="I335" s="27"/>
      <c r="J335" s="27"/>
      <c r="K335" s="27">
        <f t="shared" si="10"/>
        <v>0</v>
      </c>
    </row>
    <row r="336" spans="1:11" s="6" customFormat="1" ht="18.75" hidden="1" customHeight="1">
      <c r="A336" s="97"/>
      <c r="B336" s="20"/>
      <c r="C336" s="20"/>
      <c r="D336" s="20"/>
      <c r="E336" s="20"/>
      <c r="F336" s="96"/>
      <c r="G336" s="29"/>
      <c r="H336" s="27"/>
      <c r="I336" s="27"/>
      <c r="J336" s="27"/>
      <c r="K336" s="27">
        <f t="shared" si="10"/>
        <v>0</v>
      </c>
    </row>
    <row r="337" spans="1:12" ht="15.75" hidden="1">
      <c r="A337" s="89" t="s">
        <v>48</v>
      </c>
      <c r="B337" s="90">
        <v>11</v>
      </c>
      <c r="C337" s="90" t="s">
        <v>51</v>
      </c>
      <c r="D337" s="90" t="s">
        <v>116</v>
      </c>
      <c r="E337" s="90" t="s">
        <v>72</v>
      </c>
      <c r="F337" s="98">
        <f>F338+F343</f>
        <v>0</v>
      </c>
      <c r="G337" s="39">
        <f>G338+G343</f>
        <v>0</v>
      </c>
      <c r="H337" s="39">
        <f>H338+H343</f>
        <v>0</v>
      </c>
      <c r="I337" s="39"/>
      <c r="J337" s="39">
        <f>J338+J343</f>
        <v>0</v>
      </c>
      <c r="K337" s="27">
        <f t="shared" si="10"/>
        <v>0</v>
      </c>
    </row>
    <row r="338" spans="1:12" ht="30.75" hidden="1" customHeight="1">
      <c r="A338" s="87" t="s">
        <v>196</v>
      </c>
      <c r="B338" s="17">
        <v>11</v>
      </c>
      <c r="C338" s="17" t="s">
        <v>10</v>
      </c>
      <c r="D338" s="17" t="s">
        <v>116</v>
      </c>
      <c r="E338" s="17" t="s">
        <v>72</v>
      </c>
      <c r="F338" s="75">
        <f>F339</f>
        <v>0</v>
      </c>
      <c r="G338" s="36">
        <f>G339</f>
        <v>0</v>
      </c>
      <c r="H338" s="36">
        <f>H339</f>
        <v>0</v>
      </c>
      <c r="I338" s="36"/>
      <c r="J338" s="36">
        <f>J339</f>
        <v>0</v>
      </c>
      <c r="K338" s="27">
        <f t="shared" si="10"/>
        <v>0</v>
      </c>
    </row>
    <row r="339" spans="1:12" s="13" customFormat="1" ht="24" hidden="1" customHeight="1">
      <c r="A339" s="23" t="s">
        <v>197</v>
      </c>
      <c r="B339" s="24" t="s">
        <v>26</v>
      </c>
      <c r="C339" s="24" t="s">
        <v>10</v>
      </c>
      <c r="D339" s="24" t="s">
        <v>198</v>
      </c>
      <c r="E339" s="24" t="s">
        <v>72</v>
      </c>
      <c r="F339" s="75">
        <f>F340</f>
        <v>0</v>
      </c>
      <c r="G339" s="42">
        <f>G340+G341</f>
        <v>0</v>
      </c>
      <c r="H339" s="42">
        <f>H340+H341</f>
        <v>0</v>
      </c>
      <c r="I339" s="42"/>
      <c r="J339" s="42">
        <f>J340+J341</f>
        <v>0</v>
      </c>
      <c r="K339" s="27">
        <f t="shared" si="10"/>
        <v>0</v>
      </c>
    </row>
    <row r="340" spans="1:12" s="4" customFormat="1" ht="21.75" hidden="1" customHeight="1">
      <c r="A340" s="23" t="s">
        <v>197</v>
      </c>
      <c r="B340" s="24" t="s">
        <v>26</v>
      </c>
      <c r="C340" s="24" t="s">
        <v>10</v>
      </c>
      <c r="D340" s="24" t="s">
        <v>199</v>
      </c>
      <c r="E340" s="24" t="s">
        <v>72</v>
      </c>
      <c r="F340" s="75">
        <f>F341</f>
        <v>0</v>
      </c>
      <c r="G340" s="36"/>
      <c r="H340" s="36"/>
      <c r="I340" s="36"/>
      <c r="J340" s="36"/>
      <c r="K340" s="27">
        <f t="shared" si="10"/>
        <v>0</v>
      </c>
    </row>
    <row r="341" spans="1:12" s="22" customFormat="1" ht="51" hidden="1" customHeight="1">
      <c r="A341" s="14" t="s">
        <v>201</v>
      </c>
      <c r="B341" s="15" t="s">
        <v>26</v>
      </c>
      <c r="C341" s="15" t="s">
        <v>10</v>
      </c>
      <c r="D341" s="15" t="s">
        <v>202</v>
      </c>
      <c r="E341" s="15" t="s">
        <v>72</v>
      </c>
      <c r="F341" s="75">
        <f>F342</f>
        <v>0</v>
      </c>
      <c r="G341" s="38"/>
      <c r="H341" s="38"/>
      <c r="I341" s="38"/>
      <c r="J341" s="38"/>
      <c r="K341" s="27">
        <f t="shared" si="10"/>
        <v>0</v>
      </c>
    </row>
    <row r="342" spans="1:12" s="13" customFormat="1" ht="21" hidden="1" customHeight="1">
      <c r="A342" s="14" t="s">
        <v>200</v>
      </c>
      <c r="B342" s="15" t="s">
        <v>26</v>
      </c>
      <c r="C342" s="15" t="s">
        <v>10</v>
      </c>
      <c r="D342" s="15" t="s">
        <v>202</v>
      </c>
      <c r="E342" s="15" t="s">
        <v>203</v>
      </c>
      <c r="F342" s="75"/>
      <c r="G342" s="42"/>
      <c r="H342" s="42"/>
      <c r="I342" s="42"/>
      <c r="J342" s="42"/>
      <c r="K342" s="27">
        <f t="shared" si="10"/>
        <v>0</v>
      </c>
    </row>
    <row r="343" spans="1:12" s="22" customFormat="1" ht="53.25" hidden="1" customHeight="1">
      <c r="A343" s="23" t="s">
        <v>204</v>
      </c>
      <c r="B343" s="24" t="s">
        <v>26</v>
      </c>
      <c r="C343" s="24" t="s">
        <v>62</v>
      </c>
      <c r="D343" s="24" t="s">
        <v>116</v>
      </c>
      <c r="E343" s="24" t="s">
        <v>72</v>
      </c>
      <c r="F343" s="75">
        <f>F344</f>
        <v>0</v>
      </c>
      <c r="G343" s="38">
        <f>G344</f>
        <v>0</v>
      </c>
      <c r="H343" s="38">
        <f>H344</f>
        <v>0</v>
      </c>
      <c r="I343" s="38"/>
      <c r="J343" s="38">
        <f>J344</f>
        <v>0</v>
      </c>
      <c r="K343" s="27">
        <f t="shared" si="10"/>
        <v>0</v>
      </c>
    </row>
    <row r="344" spans="1:12" s="13" customFormat="1" ht="29.25" hidden="1" customHeight="1">
      <c r="A344" s="23" t="s">
        <v>11</v>
      </c>
      <c r="B344" s="24" t="s">
        <v>26</v>
      </c>
      <c r="C344" s="24" t="s">
        <v>62</v>
      </c>
      <c r="D344" s="24" t="s">
        <v>205</v>
      </c>
      <c r="E344" s="24" t="s">
        <v>72</v>
      </c>
      <c r="F344" s="75">
        <f>F345+F347</f>
        <v>0</v>
      </c>
      <c r="G344" s="42">
        <f>G345+G347</f>
        <v>0</v>
      </c>
      <c r="H344" s="42">
        <f>H345+H347</f>
        <v>0</v>
      </c>
      <c r="I344" s="42"/>
      <c r="J344" s="42">
        <f>J345+J347</f>
        <v>0</v>
      </c>
      <c r="K344" s="27">
        <f t="shared" si="10"/>
        <v>0</v>
      </c>
    </row>
    <row r="345" spans="1:12" s="13" customFormat="1" ht="48" hidden="1" customHeight="1">
      <c r="A345" s="14" t="s">
        <v>206</v>
      </c>
      <c r="B345" s="15" t="s">
        <v>26</v>
      </c>
      <c r="C345" s="15" t="s">
        <v>62</v>
      </c>
      <c r="D345" s="15" t="s">
        <v>207</v>
      </c>
      <c r="E345" s="15" t="s">
        <v>72</v>
      </c>
      <c r="F345" s="75">
        <f>F346</f>
        <v>0</v>
      </c>
      <c r="G345" s="42">
        <f>G346</f>
        <v>0</v>
      </c>
      <c r="H345" s="42">
        <f>H346</f>
        <v>0</v>
      </c>
      <c r="I345" s="42"/>
      <c r="J345" s="42">
        <f>J346</f>
        <v>0</v>
      </c>
      <c r="K345" s="27">
        <f t="shared" si="10"/>
        <v>0</v>
      </c>
      <c r="L345" s="25"/>
    </row>
    <row r="346" spans="1:12" s="4" customFormat="1" ht="17.25" hidden="1" customHeight="1">
      <c r="A346" s="23" t="s">
        <v>95</v>
      </c>
      <c r="B346" s="24" t="s">
        <v>26</v>
      </c>
      <c r="C346" s="24" t="s">
        <v>62</v>
      </c>
      <c r="D346" s="24" t="s">
        <v>207</v>
      </c>
      <c r="E346" s="24" t="s">
        <v>208</v>
      </c>
      <c r="F346" s="75"/>
      <c r="G346" s="36"/>
      <c r="H346" s="27">
        <f>F346+G346</f>
        <v>0</v>
      </c>
      <c r="I346" s="27"/>
      <c r="J346" s="27"/>
      <c r="K346" s="27">
        <f t="shared" si="10"/>
        <v>0</v>
      </c>
    </row>
    <row r="347" spans="1:12" s="13" customFormat="1" ht="30" hidden="1" customHeight="1">
      <c r="A347" s="14" t="s">
        <v>209</v>
      </c>
      <c r="B347" s="15" t="s">
        <v>26</v>
      </c>
      <c r="C347" s="15" t="s">
        <v>62</v>
      </c>
      <c r="D347" s="15" t="s">
        <v>210</v>
      </c>
      <c r="E347" s="15" t="s">
        <v>72</v>
      </c>
      <c r="F347" s="75">
        <f>F348</f>
        <v>0</v>
      </c>
      <c r="G347" s="42">
        <f>G348</f>
        <v>0</v>
      </c>
      <c r="H347" s="42">
        <f>H348</f>
        <v>0</v>
      </c>
      <c r="I347" s="42"/>
      <c r="J347" s="42">
        <f>J348</f>
        <v>0</v>
      </c>
      <c r="K347" s="27">
        <f t="shared" si="10"/>
        <v>0</v>
      </c>
    </row>
    <row r="348" spans="1:12" s="13" customFormat="1" ht="17.25" hidden="1" customHeight="1">
      <c r="A348" s="23" t="s">
        <v>95</v>
      </c>
      <c r="B348" s="24" t="s">
        <v>26</v>
      </c>
      <c r="C348" s="24" t="s">
        <v>62</v>
      </c>
      <c r="D348" s="24" t="s">
        <v>210</v>
      </c>
      <c r="E348" s="24" t="s">
        <v>208</v>
      </c>
      <c r="F348" s="75"/>
      <c r="G348" s="42"/>
      <c r="H348" s="37"/>
      <c r="I348" s="37"/>
      <c r="J348" s="37"/>
      <c r="K348" s="27">
        <f t="shared" si="10"/>
        <v>0</v>
      </c>
    </row>
    <row r="349" spans="1:12" s="71" customFormat="1" ht="15.75">
      <c r="A349" s="67" t="s">
        <v>50</v>
      </c>
      <c r="B349" s="58" t="s">
        <v>238</v>
      </c>
      <c r="C349" s="58" t="s">
        <v>238</v>
      </c>
      <c r="D349" s="58" t="s">
        <v>116</v>
      </c>
      <c r="E349" s="58" t="s">
        <v>72</v>
      </c>
      <c r="F349" s="80">
        <f>F12+F68+F108+F137+F226</f>
        <v>2332</v>
      </c>
      <c r="G349" s="81" t="e">
        <f>G12+#REF!+G68+G137+G194+G226+G251+#REF!+G337+#REF!</f>
        <v>#REF!</v>
      </c>
      <c r="H349" s="81" t="e">
        <f>H12+#REF!+H68+H137+H194+H226+H251+#REF!+H337+#REF!</f>
        <v>#REF!</v>
      </c>
      <c r="I349" s="81"/>
      <c r="J349" s="81"/>
      <c r="K349" s="70"/>
    </row>
    <row r="350" spans="1:12" s="4" customFormat="1">
      <c r="A350" s="77"/>
      <c r="B350" s="77"/>
      <c r="C350" s="77"/>
      <c r="D350" s="77"/>
      <c r="E350" s="77"/>
      <c r="F350" s="99"/>
      <c r="G350" s="5"/>
      <c r="H350" s="5"/>
      <c r="I350" s="5"/>
      <c r="J350" s="5"/>
      <c r="K350" s="5"/>
    </row>
    <row r="351" spans="1:12" s="4" customFormat="1">
      <c r="A351" s="77"/>
      <c r="B351" s="77"/>
      <c r="C351" s="77"/>
      <c r="D351" s="77"/>
      <c r="E351" s="77"/>
      <c r="F351" s="99"/>
      <c r="G351" s="5"/>
      <c r="H351" s="5"/>
      <c r="I351" s="5"/>
      <c r="J351" s="5"/>
      <c r="K351" s="5"/>
    </row>
    <row r="352" spans="1:12" s="4" customFormat="1">
      <c r="A352" s="77"/>
      <c r="B352" s="77"/>
      <c r="C352" s="77"/>
      <c r="D352" s="77"/>
      <c r="E352" s="77"/>
      <c r="F352" s="77"/>
    </row>
    <row r="353" spans="1:6" s="4" customFormat="1">
      <c r="A353" s="77"/>
      <c r="B353" s="77"/>
      <c r="C353" s="77"/>
      <c r="D353" s="77"/>
      <c r="E353" s="77"/>
      <c r="F353" s="77"/>
    </row>
    <row r="354" spans="1:6" s="4" customFormat="1">
      <c r="A354" s="77"/>
      <c r="B354" s="77"/>
      <c r="C354" s="77"/>
      <c r="D354" s="77"/>
      <c r="E354" s="77"/>
      <c r="F354" s="77"/>
    </row>
    <row r="355" spans="1:6" s="4" customFormat="1">
      <c r="A355" s="77"/>
      <c r="B355" s="77"/>
      <c r="C355" s="77"/>
      <c r="D355" s="77"/>
      <c r="E355" s="77"/>
      <c r="F355" s="77"/>
    </row>
    <row r="356" spans="1:6" s="4" customFormat="1">
      <c r="A356" s="77"/>
      <c r="B356" s="77"/>
      <c r="C356" s="77"/>
      <c r="D356" s="77"/>
      <c r="E356" s="77"/>
      <c r="F356" s="77"/>
    </row>
    <row r="357" spans="1:6" s="4" customFormat="1">
      <c r="A357" s="77"/>
      <c r="B357" s="77"/>
      <c r="C357" s="77"/>
      <c r="D357" s="77"/>
      <c r="E357" s="77"/>
      <c r="F357" s="77"/>
    </row>
    <row r="358" spans="1:6" s="4" customFormat="1">
      <c r="A358" s="77"/>
      <c r="B358" s="77"/>
      <c r="C358" s="77"/>
      <c r="D358" s="77"/>
      <c r="E358" s="77"/>
      <c r="F358" s="77"/>
    </row>
    <row r="359" spans="1:6" s="4" customFormat="1">
      <c r="A359" s="77"/>
      <c r="B359" s="77"/>
      <c r="C359" s="77"/>
      <c r="D359" s="77"/>
      <c r="E359" s="77"/>
      <c r="F359" s="77"/>
    </row>
    <row r="360" spans="1:6" s="4" customFormat="1">
      <c r="A360" s="77"/>
      <c r="B360" s="77"/>
      <c r="C360" s="77"/>
      <c r="D360" s="77"/>
      <c r="E360" s="77"/>
      <c r="F360" s="77"/>
    </row>
    <row r="361" spans="1:6" s="4" customFormat="1">
      <c r="A361" s="77"/>
      <c r="B361" s="77"/>
      <c r="C361" s="77"/>
      <c r="D361" s="77"/>
      <c r="E361" s="77"/>
      <c r="F361" s="77"/>
    </row>
    <row r="362" spans="1:6" s="4" customFormat="1">
      <c r="A362" s="77"/>
      <c r="B362" s="77"/>
      <c r="C362" s="77"/>
      <c r="D362" s="77"/>
      <c r="E362" s="77"/>
      <c r="F362" s="77"/>
    </row>
    <row r="363" spans="1:6" s="4" customFormat="1">
      <c r="A363" s="77"/>
      <c r="B363" s="77"/>
      <c r="C363" s="77"/>
      <c r="D363" s="77"/>
      <c r="E363" s="77"/>
      <c r="F363" s="77"/>
    </row>
    <row r="364" spans="1:6" s="4" customFormat="1">
      <c r="A364" s="77"/>
      <c r="B364" s="77"/>
      <c r="C364" s="77"/>
      <c r="D364" s="77"/>
      <c r="E364" s="77"/>
      <c r="F364" s="77"/>
    </row>
    <row r="365" spans="1:6" s="4" customFormat="1">
      <c r="A365" s="77"/>
      <c r="B365" s="77"/>
      <c r="C365" s="77"/>
      <c r="D365" s="77"/>
      <c r="E365" s="77"/>
      <c r="F365" s="77"/>
    </row>
    <row r="366" spans="1:6" s="4" customFormat="1">
      <c r="A366" s="77"/>
      <c r="B366" s="77"/>
      <c r="C366" s="77"/>
      <c r="D366" s="77"/>
      <c r="E366" s="77"/>
      <c r="F366" s="77"/>
    </row>
    <row r="367" spans="1:6" s="4" customFormat="1">
      <c r="A367" s="77"/>
      <c r="B367" s="77"/>
      <c r="C367" s="77"/>
      <c r="D367" s="77"/>
      <c r="E367" s="77"/>
      <c r="F367" s="77"/>
    </row>
    <row r="368" spans="1:6" s="4" customFormat="1">
      <c r="A368" s="77"/>
      <c r="B368" s="77"/>
      <c r="C368" s="77"/>
      <c r="D368" s="77"/>
      <c r="E368" s="77"/>
      <c r="F368" s="77"/>
    </row>
    <row r="369" spans="1:6" s="4" customFormat="1">
      <c r="A369" s="77"/>
      <c r="B369" s="77"/>
      <c r="C369" s="77"/>
      <c r="D369" s="77"/>
      <c r="E369" s="77"/>
      <c r="F369" s="77"/>
    </row>
    <row r="370" spans="1:6" s="4" customFormat="1">
      <c r="A370" s="77"/>
      <c r="B370" s="77"/>
      <c r="C370" s="77"/>
      <c r="D370" s="77"/>
      <c r="E370" s="77"/>
      <c r="F370" s="77"/>
    </row>
    <row r="371" spans="1:6" s="4" customFormat="1">
      <c r="A371" s="77"/>
      <c r="B371" s="77"/>
      <c r="C371" s="77"/>
      <c r="D371" s="77"/>
      <c r="E371" s="77"/>
      <c r="F371" s="77"/>
    </row>
    <row r="372" spans="1:6" s="4" customFormat="1">
      <c r="A372" s="77"/>
      <c r="B372" s="77"/>
      <c r="C372" s="77"/>
      <c r="D372" s="77"/>
      <c r="E372" s="77"/>
      <c r="F372" s="77"/>
    </row>
    <row r="373" spans="1:6" s="4" customFormat="1">
      <c r="A373" s="77"/>
      <c r="B373" s="77"/>
      <c r="C373" s="77"/>
      <c r="D373" s="77"/>
      <c r="E373" s="77"/>
      <c r="F373" s="77"/>
    </row>
    <row r="374" spans="1:6" s="4" customFormat="1">
      <c r="A374" s="77"/>
      <c r="B374" s="77"/>
      <c r="C374" s="77"/>
      <c r="D374" s="77"/>
      <c r="E374" s="77"/>
      <c r="F374" s="77"/>
    </row>
  </sheetData>
  <autoFilter ref="A12:F349"/>
  <mergeCells count="14">
    <mergeCell ref="E9:E11"/>
    <mergeCell ref="D9:D11"/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</mergeCells>
  <phoneticPr fontId="3" type="noConversion"/>
  <pageMargins left="0.84" right="0.31" top="0.51" bottom="0.33" header="0.26" footer="0.31"/>
  <pageSetup paperSize="9" scale="93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Ник 2016-2017 </vt:lpstr>
      <vt:lpstr>Ник 2015 </vt:lpstr>
      <vt:lpstr>'Ник 2015 '!Заголовки_для_печати</vt:lpstr>
      <vt:lpstr>'Ник 2016-2017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2014-12-11T12:17:08Z</cp:lastPrinted>
  <dcterms:created xsi:type="dcterms:W3CDTF">2004-10-22T12:47:09Z</dcterms:created>
  <dcterms:modified xsi:type="dcterms:W3CDTF">2014-12-16T11:51:39Z</dcterms:modified>
</cp:coreProperties>
</file>